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rena\Desktop\"/>
    </mc:Choice>
  </mc:AlternateContent>
  <xr:revisionPtr revIDLastSave="0" documentId="13_ncr:1_{E6983FC0-86CF-4759-843E-23D36FC81A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B17" i="1"/>
  <c r="D77" i="1" l="1"/>
  <c r="D58" i="1"/>
  <c r="C58" i="1"/>
  <c r="B58" i="1"/>
  <c r="D38" i="1"/>
  <c r="C38" i="1"/>
  <c r="B38" i="1"/>
  <c r="B28" i="1"/>
  <c r="B21" i="1"/>
  <c r="B81" i="1" l="1"/>
  <c r="D81" i="1"/>
  <c r="C81" i="1"/>
  <c r="B30" i="1"/>
</calcChain>
</file>

<file path=xl/sharedStrings.xml><?xml version="1.0" encoding="utf-8"?>
<sst xmlns="http://schemas.openxmlformats.org/spreadsheetml/2006/main" count="106" uniqueCount="72">
  <si>
    <t>(v Kč)</t>
  </si>
  <si>
    <t>Organizace: MM</t>
  </si>
  <si>
    <t>Příjmy:</t>
  </si>
  <si>
    <t>Poznámka</t>
  </si>
  <si>
    <t>Návrh</t>
  </si>
  <si>
    <t>rozpočtu</t>
  </si>
  <si>
    <t>Dotace zřizovatele na provoz</t>
  </si>
  <si>
    <t xml:space="preserve"> - z toho např. na provozní výdaje</t>
  </si>
  <si>
    <t xml:space="preserve"> - z toho na odpisy </t>
  </si>
  <si>
    <t>Požadavky - 518 0440 restaurování</t>
  </si>
  <si>
    <t>Požadavky - 518 0530 odb.dok.sbírek</t>
  </si>
  <si>
    <t>Vlastní př - rozepsat dle svých potřeb</t>
  </si>
  <si>
    <t xml:space="preserve"> - z toho 601 - prodané výrobky</t>
  </si>
  <si>
    <t xml:space="preserve"> - z toho 602 - vstupné, ostatní tržby</t>
  </si>
  <si>
    <t xml:space="preserve"> - z toho 604 - prodané zboží</t>
  </si>
  <si>
    <t xml:space="preserve"> - z toho 662 - úroky z účtu u ČS</t>
  </si>
  <si>
    <t xml:space="preserve"> - z toho 649 - ostatní výnosy z činnosti</t>
  </si>
  <si>
    <t xml:space="preserve">Ostatní příjmy </t>
  </si>
  <si>
    <t>MŠMT, Kraj, granty.. (uvést poskytovatele, účel)</t>
  </si>
  <si>
    <t xml:space="preserve"> - z toho</t>
  </si>
  <si>
    <t>C E L K E M PŘÍJMY</t>
  </si>
  <si>
    <t>Výdaje:</t>
  </si>
  <si>
    <t xml:space="preserve">Rozpočet </t>
  </si>
  <si>
    <t>Rozpočet</t>
  </si>
  <si>
    <t>Poznámky</t>
  </si>
  <si>
    <t xml:space="preserve"> celkem</t>
  </si>
  <si>
    <t>z prostředků zřizovatele</t>
  </si>
  <si>
    <t>z ostatních zdrojů</t>
  </si>
  <si>
    <r>
      <t>Provozní výdaje -</t>
    </r>
    <r>
      <rPr>
        <b/>
        <i/>
        <sz val="10"/>
        <rFont val="Arial CE"/>
        <charset val="238"/>
      </rPr>
      <t xml:space="preserve"> příklady výdajů, vypsat dle potřeby</t>
    </r>
  </si>
  <si>
    <t>a+b</t>
  </si>
  <si>
    <t>a</t>
  </si>
  <si>
    <t>b</t>
  </si>
  <si>
    <t>HLAVNÍ ČINNOST</t>
  </si>
  <si>
    <t>Celkem provozní výdaje</t>
  </si>
  <si>
    <t xml:space="preserve"> - z toho 501 - spotřeba materiálu</t>
  </si>
  <si>
    <t xml:space="preserve"> - z toho 502 0320 plyn</t>
  </si>
  <si>
    <t xml:space="preserve"> - z toho 502 0300 el.energie</t>
  </si>
  <si>
    <t xml:space="preserve"> - z toho 502 0310 vodné,stočné</t>
  </si>
  <si>
    <t xml:space="preserve"> - z toho 504 - prodané zboží</t>
  </si>
  <si>
    <t xml:space="preserve"> - z toho 511 - opravy a udržování</t>
  </si>
  <si>
    <t xml:space="preserve"> - z toho 512 - cestovné</t>
  </si>
  <si>
    <t xml:space="preserve"> - z toho 513 - náklady na reprezentaci</t>
  </si>
  <si>
    <t xml:space="preserve"> - z toho 518 - služby ostatní</t>
  </si>
  <si>
    <t xml:space="preserve">             518 0620 - publikace</t>
  </si>
  <si>
    <t xml:space="preserve"> - z toho 521 - mzdy, OON</t>
  </si>
  <si>
    <t xml:space="preserve"> - z toho 524 - soc. a zdrav. pojištění</t>
  </si>
  <si>
    <t xml:space="preserve"> - z toho 525 - jiné sociální pojištění</t>
  </si>
  <si>
    <t xml:space="preserve"> - z toho 527 - odvody z mezd do FKSP</t>
  </si>
  <si>
    <t xml:space="preserve"> - z toho 538 - jiné daně a poplatky</t>
  </si>
  <si>
    <t xml:space="preserve"> - z toho 549 - ost.nákl.z činnosti-pojištění</t>
  </si>
  <si>
    <t xml:space="preserve"> - z toho 558 - DDHM 3.000 - 40.000,         DDNM 7.000 - 60.000</t>
  </si>
  <si>
    <t>DOPLŇKOVÁ ČINNOST</t>
  </si>
  <si>
    <t>XX</t>
  </si>
  <si>
    <t xml:space="preserve"> - z toho 502 - plyn, el.energie, vodné,stoč</t>
  </si>
  <si>
    <t xml:space="preserve"> - z toho 518 - služby</t>
  </si>
  <si>
    <t xml:space="preserve">                   - z toho 518 0620 - publikace</t>
  </si>
  <si>
    <t xml:space="preserve"> - z toho 549 - ost. nákl. z činnosti - pojiš.</t>
  </si>
  <si>
    <t xml:space="preserve"> - z toho 558 - DDHM 3.000 - 40.000, DDNM 7.000 - 60.000</t>
  </si>
  <si>
    <t>C E L K E M  VÝDAJE</t>
  </si>
  <si>
    <t>Zpracoval: Bc. Simota, Holenková</t>
  </si>
  <si>
    <t xml:space="preserve"> - z toho 648 - čerpání fondů</t>
  </si>
  <si>
    <t>čerpání rezervního fondu: publikace Martínková</t>
  </si>
  <si>
    <t>Rok 2023</t>
  </si>
  <si>
    <t>Rok 2023 - návrh</t>
  </si>
  <si>
    <t>Rozpočet na rok 2023</t>
  </si>
  <si>
    <t>Z REZERVNÍHO FONDU:Lenka Martínková: Pacov a pacovské panství v 19. století</t>
  </si>
  <si>
    <t>Požadavky  pro rok 2023</t>
  </si>
  <si>
    <t>FV - Advent v Pacově</t>
  </si>
  <si>
    <t>Mimořádné výdaje 2023- požadavek</t>
  </si>
  <si>
    <t>V Pacově dne: 14.03.2023</t>
  </si>
  <si>
    <t>rok 2023</t>
  </si>
  <si>
    <r>
      <t xml:space="preserve">Dotace zřizovatele - </t>
    </r>
    <r>
      <rPr>
        <b/>
        <u/>
        <sz val="10"/>
        <rFont val="Calibri"/>
        <family val="2"/>
        <charset val="238"/>
        <scheme val="minor"/>
      </rPr>
      <t>na mimoř. výdaje</t>
    </r>
    <r>
      <rPr>
        <b/>
        <sz val="10"/>
        <rFont val="Calibri"/>
        <family val="2"/>
        <charset val="238"/>
        <scheme val="minor"/>
      </rPr>
      <t xml:space="preserve"> - b</t>
    </r>
    <r>
      <rPr>
        <b/>
        <i/>
        <sz val="10"/>
        <rFont val="Calibri"/>
        <family val="2"/>
        <charset val="238"/>
        <scheme val="minor"/>
      </rPr>
      <t>ude korespondovat s mimořádnými výdaji na straně "Výdaje"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</si>
</sst>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u/>
      <sz val="16"/>
      <name val="Arial CE"/>
      <family val="2"/>
      <charset val="238"/>
    </font>
    <font>
      <b/>
      <sz val="10"/>
      <color rgb="FFFF0000"/>
      <name val="Arial CE"/>
      <charset val="238"/>
    </font>
    <font>
      <b/>
      <u/>
      <sz val="14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10"/>
      <name val="Arial Black"/>
      <family val="2"/>
      <charset val="238"/>
    </font>
    <font>
      <b/>
      <sz val="10"/>
      <color theme="0"/>
      <name val="Arial CE"/>
      <charset val="238"/>
    </font>
    <font>
      <sz val="10"/>
      <color theme="0"/>
      <name val="Arial CE"/>
      <charset val="238"/>
    </font>
    <font>
      <sz val="10"/>
      <color theme="5" tint="0.59999389629810485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8"/>
      <name val="Arial CE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4" borderId="4" xfId="0" applyFont="1" applyFill="1" applyBorder="1"/>
    <xf numFmtId="4" fontId="4" fillId="4" borderId="4" xfId="0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3" borderId="4" xfId="0" applyNumberFormat="1" applyFill="1" applyBorder="1"/>
    <xf numFmtId="0" fontId="4" fillId="2" borderId="4" xfId="0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7" fillId="4" borderId="4" xfId="0" applyFont="1" applyFill="1" applyBorder="1"/>
    <xf numFmtId="4" fontId="0" fillId="6" borderId="4" xfId="0" applyNumberForma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4" fontId="0" fillId="6" borderId="4" xfId="0" applyNumberFormat="1" applyFill="1" applyBorder="1" applyAlignment="1">
      <alignment horizontal="center"/>
    </xf>
    <xf numFmtId="0" fontId="8" fillId="4" borderId="4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4" fontId="0" fillId="7" borderId="4" xfId="0" applyNumberFormat="1" applyFill="1" applyBorder="1"/>
    <xf numFmtId="4" fontId="0" fillId="3" borderId="4" xfId="0" applyNumberFormat="1" applyFill="1" applyBorder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4" fillId="6" borderId="4" xfId="0" applyNumberFormat="1" applyFont="1" applyFill="1" applyBorder="1"/>
    <xf numFmtId="4" fontId="0" fillId="7" borderId="4" xfId="0" applyNumberFormat="1" applyFill="1" applyBorder="1" applyAlignment="1">
      <alignment horizontal="right"/>
    </xf>
    <xf numFmtId="4" fontId="4" fillId="0" borderId="4" xfId="0" applyNumberFormat="1" applyFont="1" applyBorder="1"/>
    <xf numFmtId="4" fontId="0" fillId="0" borderId="4" xfId="0" applyNumberFormat="1" applyBorder="1"/>
    <xf numFmtId="0" fontId="4" fillId="3" borderId="4" xfId="0" applyFont="1" applyFill="1" applyBorder="1"/>
    <xf numFmtId="4" fontId="11" fillId="7" borderId="4" xfId="0" applyNumberFormat="1" applyFont="1" applyFill="1" applyBorder="1"/>
    <xf numFmtId="0" fontId="12" fillId="0" borderId="3" xfId="0" applyFont="1" applyBorder="1"/>
    <xf numFmtId="4" fontId="0" fillId="7" borderId="4" xfId="0" applyNumberFormat="1" applyFill="1" applyBorder="1" applyAlignment="1">
      <alignment horizontal="right" vertical="center"/>
    </xf>
    <xf numFmtId="0" fontId="12" fillId="0" borderId="1" xfId="0" applyFont="1" applyBorder="1"/>
    <xf numFmtId="0" fontId="12" fillId="0" borderId="2" xfId="0" applyFont="1" applyBorder="1"/>
    <xf numFmtId="0" fontId="8" fillId="4" borderId="8" xfId="0" applyFont="1" applyFill="1" applyBorder="1"/>
    <xf numFmtId="4" fontId="4" fillId="4" borderId="8" xfId="0" applyNumberFormat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" fontId="4" fillId="10" borderId="4" xfId="0" applyNumberFormat="1" applyFont="1" applyFill="1" applyBorder="1"/>
    <xf numFmtId="0" fontId="8" fillId="10" borderId="4" xfId="0" applyFont="1" applyFill="1" applyBorder="1"/>
    <xf numFmtId="0" fontId="6" fillId="0" borderId="4" xfId="0" applyFont="1" applyBorder="1"/>
    <xf numFmtId="0" fontId="6" fillId="0" borderId="9" xfId="0" applyFont="1" applyBorder="1"/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4" fontId="0" fillId="4" borderId="4" xfId="0" applyNumberFormat="1" applyFill="1" applyBorder="1"/>
    <xf numFmtId="4" fontId="0" fillId="4" borderId="4" xfId="0" applyNumberFormat="1" applyFill="1" applyBorder="1" applyAlignment="1">
      <alignment horizontal="center"/>
    </xf>
    <xf numFmtId="4" fontId="0" fillId="4" borderId="4" xfId="0" applyNumberFormat="1" applyFill="1" applyBorder="1" applyAlignment="1">
      <alignment horizontal="right"/>
    </xf>
    <xf numFmtId="4" fontId="0" fillId="4" borderId="4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" fontId="14" fillId="3" borderId="4" xfId="0" applyNumberFormat="1" applyFont="1" applyFill="1" applyBorder="1" applyAlignment="1">
      <alignment horizontal="right"/>
    </xf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11" borderId="4" xfId="0" applyFont="1" applyFill="1" applyBorder="1"/>
    <xf numFmtId="4" fontId="0" fillId="6" borderId="4" xfId="0" applyNumberFormat="1" applyFill="1" applyBorder="1" applyAlignment="1">
      <alignment vertical="center"/>
    </xf>
    <xf numFmtId="3" fontId="0" fillId="0" borderId="0" xfId="0" applyNumberFormat="1"/>
    <xf numFmtId="4" fontId="0" fillId="7" borderId="4" xfId="0" applyNumberFormat="1" applyFill="1" applyBorder="1" applyAlignment="1">
      <alignment vertical="center"/>
    </xf>
    <xf numFmtId="4" fontId="0" fillId="4" borderId="4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5" fillId="0" borderId="0" xfId="0" applyFont="1" applyAlignment="1">
      <alignment vertical="center"/>
    </xf>
    <xf numFmtId="0" fontId="6" fillId="0" borderId="3" xfId="0" applyFont="1" applyBorder="1" applyAlignment="1">
      <alignment horizontal="left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6" fillId="0" borderId="0" xfId="0" applyFont="1"/>
    <xf numFmtId="0" fontId="4" fillId="5" borderId="1" xfId="0" applyFont="1" applyFill="1" applyBorder="1" applyAlignment="1">
      <alignment vertical="center"/>
    </xf>
    <xf numFmtId="0" fontId="13" fillId="12" borderId="4" xfId="0" applyFont="1" applyFill="1" applyBorder="1"/>
    <xf numFmtId="4" fontId="13" fillId="12" borderId="4" xfId="0" applyNumberFormat="1" applyFont="1" applyFill="1" applyBorder="1"/>
    <xf numFmtId="0" fontId="13" fillId="12" borderId="1" xfId="0" applyFont="1" applyFill="1" applyBorder="1"/>
    <xf numFmtId="0" fontId="0" fillId="12" borderId="2" xfId="0" applyFill="1" applyBorder="1"/>
    <xf numFmtId="0" fontId="0" fillId="12" borderId="3" xfId="0" applyFill="1" applyBorder="1"/>
    <xf numFmtId="0" fontId="0" fillId="12" borderId="4" xfId="0" applyFill="1" applyBorder="1" applyAlignment="1">
      <alignment horizontal="center" vertical="center"/>
    </xf>
    <xf numFmtId="4" fontId="13" fillId="12" borderId="4" xfId="0" applyNumberFormat="1" applyFont="1" applyFill="1" applyBorder="1" applyAlignment="1">
      <alignment horizontal="right" vertical="center"/>
    </xf>
    <xf numFmtId="4" fontId="0" fillId="12" borderId="4" xfId="0" applyNumberFormat="1" applyFill="1" applyBorder="1" applyAlignment="1">
      <alignment horizontal="right" vertical="center"/>
    </xf>
    <xf numFmtId="4" fontId="13" fillId="12" borderId="4" xfId="0" applyNumberFormat="1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left" vertical="center" wrapText="1"/>
    </xf>
    <xf numFmtId="0" fontId="17" fillId="13" borderId="4" xfId="0" applyFont="1" applyFill="1" applyBorder="1"/>
    <xf numFmtId="4" fontId="17" fillId="13" borderId="4" xfId="0" applyNumberFormat="1" applyFont="1" applyFill="1" applyBorder="1"/>
    <xf numFmtId="4" fontId="11" fillId="13" borderId="4" xfId="0" applyNumberFormat="1" applyFont="1" applyFill="1" applyBorder="1"/>
    <xf numFmtId="4" fontId="17" fillId="13" borderId="4" xfId="0" applyNumberFormat="1" applyFont="1" applyFill="1" applyBorder="1" applyAlignment="1">
      <alignment horizontal="right"/>
    </xf>
    <xf numFmtId="0" fontId="9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4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9" fillId="5" borderId="1" xfId="0" applyFont="1" applyFill="1" applyBorder="1" applyAlignment="1">
      <alignment vertical="center" shrinkToFit="1"/>
    </xf>
    <xf numFmtId="0" fontId="22" fillId="5" borderId="3" xfId="0" applyFont="1" applyFill="1" applyBorder="1" applyAlignment="1">
      <alignment shrinkToFi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topLeftCell="A52" workbookViewId="0">
      <selection activeCell="S22" sqref="S22"/>
    </sheetView>
  </sheetViews>
  <sheetFormatPr defaultRowHeight="15" x14ac:dyDescent="0.25"/>
  <cols>
    <col min="1" max="1" width="33.7109375" customWidth="1"/>
    <col min="2" max="2" width="13.42578125" customWidth="1"/>
    <col min="3" max="3" width="12.85546875" customWidth="1"/>
    <col min="4" max="4" width="10.7109375" customWidth="1"/>
    <col min="5" max="5" width="29.140625" customWidth="1"/>
    <col min="6" max="6" width="12" bestFit="1" customWidth="1"/>
    <col min="8" max="8" width="11.42578125" customWidth="1"/>
    <col min="9" max="9" width="10.85546875" customWidth="1"/>
    <col min="12" max="12" width="4" customWidth="1"/>
    <col min="15" max="15" width="10.7109375" customWidth="1"/>
  </cols>
  <sheetData>
    <row r="1" spans="1:7" ht="20.25" x14ac:dyDescent="0.3">
      <c r="A1" s="119" t="s">
        <v>64</v>
      </c>
      <c r="B1" s="119"/>
      <c r="C1" s="119"/>
      <c r="D1" s="119"/>
      <c r="E1" s="119"/>
    </row>
    <row r="2" spans="1:7" x14ac:dyDescent="0.25">
      <c r="A2" s="120" t="s">
        <v>0</v>
      </c>
      <c r="B2" s="120"/>
      <c r="C2" s="120"/>
      <c r="D2" s="120"/>
      <c r="E2" s="120"/>
    </row>
    <row r="3" spans="1:7" x14ac:dyDescent="0.25">
      <c r="A3" t="s">
        <v>1</v>
      </c>
    </row>
    <row r="4" spans="1:7" x14ac:dyDescent="0.25">
      <c r="A4" t="s">
        <v>69</v>
      </c>
    </row>
    <row r="5" spans="1:7" x14ac:dyDescent="0.25">
      <c r="A5" t="s">
        <v>59</v>
      </c>
    </row>
    <row r="6" spans="1:7" ht="18" x14ac:dyDescent="0.25">
      <c r="A6" s="1" t="s">
        <v>2</v>
      </c>
    </row>
    <row r="7" spans="1:7" x14ac:dyDescent="0.25">
      <c r="B7" s="2" t="s">
        <v>62</v>
      </c>
      <c r="C7" s="121" t="s">
        <v>3</v>
      </c>
      <c r="D7" s="117"/>
      <c r="E7" s="118"/>
    </row>
    <row r="8" spans="1:7" x14ac:dyDescent="0.25">
      <c r="B8" s="3" t="s">
        <v>4</v>
      </c>
      <c r="C8" s="4"/>
      <c r="E8" s="5"/>
    </row>
    <row r="9" spans="1:7" x14ac:dyDescent="0.25">
      <c r="B9" s="6" t="s">
        <v>5</v>
      </c>
      <c r="C9" s="7"/>
      <c r="D9" s="8"/>
      <c r="E9" s="9"/>
    </row>
    <row r="10" spans="1:7" x14ac:dyDescent="0.25">
      <c r="A10" s="10" t="s">
        <v>6</v>
      </c>
      <c r="B10" s="11">
        <v>2789121</v>
      </c>
      <c r="C10" s="12"/>
      <c r="D10" s="13"/>
      <c r="E10" s="14"/>
      <c r="G10" s="80"/>
    </row>
    <row r="11" spans="1:7" x14ac:dyDescent="0.25">
      <c r="A11" s="15" t="s">
        <v>7</v>
      </c>
      <c r="B11" s="16">
        <v>2789121</v>
      </c>
      <c r="C11" s="12"/>
      <c r="D11" s="13"/>
      <c r="E11" s="14"/>
    </row>
    <row r="12" spans="1:7" x14ac:dyDescent="0.25">
      <c r="A12" s="15" t="s">
        <v>8</v>
      </c>
      <c r="B12" s="16">
        <v>0</v>
      </c>
      <c r="C12" s="12"/>
      <c r="D12" s="13"/>
      <c r="E12" s="14"/>
    </row>
    <row r="13" spans="1:7" x14ac:dyDescent="0.25">
      <c r="A13" s="122" t="s">
        <v>71</v>
      </c>
      <c r="B13" s="123"/>
      <c r="C13" s="12"/>
      <c r="D13" s="13"/>
      <c r="E13" s="14"/>
    </row>
    <row r="14" spans="1:7" x14ac:dyDescent="0.25">
      <c r="A14" s="17" t="s">
        <v>70</v>
      </c>
      <c r="B14" s="19"/>
      <c r="C14" s="12"/>
      <c r="D14" s="13"/>
      <c r="E14" s="14"/>
    </row>
    <row r="15" spans="1:7" x14ac:dyDescent="0.25">
      <c r="A15" s="15" t="s">
        <v>9</v>
      </c>
      <c r="B15" s="20"/>
      <c r="C15" s="57"/>
      <c r="D15" s="58"/>
      <c r="E15" s="14"/>
    </row>
    <row r="16" spans="1:7" x14ac:dyDescent="0.25">
      <c r="A16" s="15" t="s">
        <v>10</v>
      </c>
      <c r="B16" s="20"/>
      <c r="C16" s="12"/>
      <c r="D16" s="13"/>
      <c r="E16" s="14"/>
    </row>
    <row r="17" spans="1:6" x14ac:dyDescent="0.25">
      <c r="A17" s="2" t="s">
        <v>66</v>
      </c>
      <c r="B17" s="11">
        <f>SUM(B18:B20)</f>
        <v>260000</v>
      </c>
      <c r="C17" s="12"/>
      <c r="D17" s="13"/>
      <c r="E17" s="14"/>
    </row>
    <row r="18" spans="1:6" x14ac:dyDescent="0.25">
      <c r="A18" s="15" t="s">
        <v>9</v>
      </c>
      <c r="B18" s="16">
        <v>40000</v>
      </c>
      <c r="C18" s="21"/>
      <c r="D18" s="22"/>
      <c r="E18" s="23"/>
    </row>
    <row r="19" spans="1:6" x14ac:dyDescent="0.25">
      <c r="A19" s="15" t="s">
        <v>10</v>
      </c>
      <c r="B19" s="16">
        <v>10000</v>
      </c>
      <c r="C19" s="21"/>
      <c r="D19" s="22"/>
      <c r="E19" s="23"/>
    </row>
    <row r="20" spans="1:6" x14ac:dyDescent="0.25">
      <c r="A20" s="103" t="s">
        <v>67</v>
      </c>
      <c r="B20" s="104">
        <v>210000</v>
      </c>
      <c r="C20" s="21"/>
      <c r="D20" s="22"/>
      <c r="E20" s="23"/>
    </row>
    <row r="21" spans="1:6" x14ac:dyDescent="0.25">
      <c r="A21" s="24" t="s">
        <v>11</v>
      </c>
      <c r="B21" s="18">
        <f>SUM(B22:B27)</f>
        <v>224300</v>
      </c>
      <c r="C21" s="12"/>
      <c r="D21" s="13"/>
      <c r="E21" s="14"/>
    </row>
    <row r="22" spans="1:6" x14ac:dyDescent="0.25">
      <c r="A22" s="15" t="s">
        <v>12</v>
      </c>
      <c r="B22" s="70">
        <v>10000</v>
      </c>
      <c r="C22" s="12"/>
      <c r="D22" s="13"/>
      <c r="E22" s="14"/>
    </row>
    <row r="23" spans="1:6" x14ac:dyDescent="0.25">
      <c r="A23" s="15" t="s">
        <v>13</v>
      </c>
      <c r="B23" s="70">
        <v>14000</v>
      </c>
      <c r="C23" s="12"/>
      <c r="D23" s="13"/>
      <c r="E23" s="14"/>
    </row>
    <row r="24" spans="1:6" x14ac:dyDescent="0.25">
      <c r="A24" s="15" t="s">
        <v>14</v>
      </c>
      <c r="B24" s="70">
        <v>0</v>
      </c>
      <c r="C24" s="12"/>
      <c r="D24" s="13"/>
      <c r="E24" s="14"/>
    </row>
    <row r="25" spans="1:6" x14ac:dyDescent="0.25">
      <c r="A25" s="15" t="s">
        <v>15</v>
      </c>
      <c r="B25" s="70">
        <v>300</v>
      </c>
      <c r="C25" s="12"/>
      <c r="D25" s="13"/>
      <c r="E25" s="14"/>
    </row>
    <row r="26" spans="1:6" x14ac:dyDescent="0.25">
      <c r="A26" s="93" t="s">
        <v>60</v>
      </c>
      <c r="B26" s="94">
        <v>200000</v>
      </c>
      <c r="C26" s="95" t="s">
        <v>61</v>
      </c>
      <c r="D26" s="96"/>
      <c r="E26" s="97"/>
      <c r="F26" s="89"/>
    </row>
    <row r="27" spans="1:6" x14ac:dyDescent="0.25">
      <c r="A27" s="15" t="s">
        <v>16</v>
      </c>
      <c r="B27" s="70">
        <v>0</v>
      </c>
      <c r="C27" s="12"/>
      <c r="D27" s="13"/>
      <c r="E27" s="14"/>
    </row>
    <row r="28" spans="1:6" x14ac:dyDescent="0.25">
      <c r="A28" s="10" t="s">
        <v>17</v>
      </c>
      <c r="B28" s="11">
        <f>SUM(B29:B29)</f>
        <v>0</v>
      </c>
      <c r="C28" s="26" t="s">
        <v>18</v>
      </c>
      <c r="D28" s="27"/>
      <c r="E28" s="28"/>
    </row>
    <row r="29" spans="1:6" x14ac:dyDescent="0.25">
      <c r="A29" s="15" t="s">
        <v>19</v>
      </c>
      <c r="B29" s="71"/>
      <c r="C29" s="12"/>
      <c r="D29" s="13"/>
      <c r="E29" s="14"/>
    </row>
    <row r="30" spans="1:6" ht="15.75" x14ac:dyDescent="0.3">
      <c r="A30" s="59" t="s">
        <v>20</v>
      </c>
      <c r="B30" s="60">
        <f>B28+B21+B17+B10</f>
        <v>3273421</v>
      </c>
      <c r="C30" s="61"/>
      <c r="D30" s="62"/>
      <c r="E30" s="63"/>
    </row>
    <row r="31" spans="1:6" ht="15.75" x14ac:dyDescent="0.3">
      <c r="A31" s="65"/>
      <c r="B31" s="64"/>
      <c r="C31" s="12"/>
      <c r="D31" s="13"/>
      <c r="E31" s="14"/>
    </row>
    <row r="32" spans="1:6" ht="18" x14ac:dyDescent="0.25">
      <c r="A32" s="1" t="s">
        <v>21</v>
      </c>
    </row>
    <row r="33" spans="1:14" x14ac:dyDescent="0.25">
      <c r="B33" s="116" t="s">
        <v>63</v>
      </c>
      <c r="C33" s="117"/>
      <c r="D33" s="117"/>
      <c r="E33" s="118"/>
    </row>
    <row r="34" spans="1:14" ht="15" customHeight="1" x14ac:dyDescent="0.25">
      <c r="B34" s="31" t="s">
        <v>22</v>
      </c>
      <c r="C34" s="68" t="s">
        <v>22</v>
      </c>
      <c r="D34" s="32" t="s">
        <v>23</v>
      </c>
      <c r="E34" s="33" t="s">
        <v>24</v>
      </c>
    </row>
    <row r="35" spans="1:14" ht="42" customHeight="1" x14ac:dyDescent="0.25">
      <c r="A35" s="34"/>
      <c r="B35" s="35" t="s">
        <v>25</v>
      </c>
      <c r="C35" s="69" t="s">
        <v>26</v>
      </c>
      <c r="D35" s="36" t="s">
        <v>27</v>
      </c>
      <c r="E35" s="9"/>
    </row>
    <row r="36" spans="1:14" x14ac:dyDescent="0.25">
      <c r="A36" s="92" t="s">
        <v>28</v>
      </c>
      <c r="B36" s="37" t="s">
        <v>29</v>
      </c>
      <c r="C36" s="38" t="s">
        <v>30</v>
      </c>
      <c r="D36" s="39" t="s">
        <v>31</v>
      </c>
      <c r="E36" s="14"/>
    </row>
    <row r="37" spans="1:14" x14ac:dyDescent="0.25">
      <c r="A37" s="107" t="s">
        <v>32</v>
      </c>
      <c r="B37" s="108"/>
      <c r="C37" s="108"/>
      <c r="D37" s="109"/>
      <c r="E37" s="14"/>
    </row>
    <row r="38" spans="1:14" ht="15" customHeight="1" x14ac:dyDescent="0.25">
      <c r="A38" s="40" t="s">
        <v>33</v>
      </c>
      <c r="B38" s="11">
        <f t="shared" ref="B38:D38" si="0">SUM(B39:B55)</f>
        <v>3013421</v>
      </c>
      <c r="C38" s="11">
        <f t="shared" si="0"/>
        <v>2789121</v>
      </c>
      <c r="D38" s="11">
        <f t="shared" si="0"/>
        <v>224300</v>
      </c>
      <c r="E38" s="14"/>
    </row>
    <row r="39" spans="1:14" ht="43.5" customHeight="1" x14ac:dyDescent="0.25">
      <c r="A39" s="44" t="s">
        <v>34</v>
      </c>
      <c r="B39" s="81">
        <v>92300</v>
      </c>
      <c r="C39" s="82">
        <v>68000</v>
      </c>
      <c r="D39" s="79">
        <v>24300</v>
      </c>
      <c r="E39" s="76"/>
    </row>
    <row r="40" spans="1:14" x14ac:dyDescent="0.25">
      <c r="A40" s="15" t="s">
        <v>35</v>
      </c>
      <c r="B40" s="41">
        <v>238000</v>
      </c>
      <c r="C40" s="70">
        <v>238000</v>
      </c>
      <c r="D40" s="25"/>
      <c r="E40" s="14"/>
    </row>
    <row r="41" spans="1:14" x14ac:dyDescent="0.25">
      <c r="A41" s="15" t="s">
        <v>36</v>
      </c>
      <c r="B41" s="41">
        <v>115000</v>
      </c>
      <c r="C41" s="70">
        <v>115000</v>
      </c>
      <c r="D41" s="25"/>
      <c r="E41" s="14"/>
    </row>
    <row r="42" spans="1:14" x14ac:dyDescent="0.25">
      <c r="A42" s="15" t="s">
        <v>37</v>
      </c>
      <c r="B42" s="41">
        <v>10000</v>
      </c>
      <c r="C42" s="70">
        <v>10000</v>
      </c>
      <c r="D42" s="25"/>
      <c r="E42" s="14"/>
    </row>
    <row r="43" spans="1:14" x14ac:dyDescent="0.25">
      <c r="A43" s="15" t="s">
        <v>38</v>
      </c>
      <c r="B43" s="41">
        <v>0</v>
      </c>
      <c r="C43" s="70">
        <v>0</v>
      </c>
      <c r="D43" s="25"/>
      <c r="E43" s="14"/>
    </row>
    <row r="44" spans="1:14" x14ac:dyDescent="0.25">
      <c r="A44" s="15" t="s">
        <v>39</v>
      </c>
      <c r="B44" s="41">
        <v>0</v>
      </c>
      <c r="C44" s="70">
        <v>0</v>
      </c>
      <c r="D44" s="25"/>
      <c r="E44" s="55"/>
    </row>
    <row r="45" spans="1:14" x14ac:dyDescent="0.25">
      <c r="A45" s="15" t="s">
        <v>40</v>
      </c>
      <c r="B45" s="41">
        <v>4000</v>
      </c>
      <c r="C45" s="70">
        <v>4000</v>
      </c>
      <c r="D45" s="25"/>
      <c r="E45" s="14"/>
    </row>
    <row r="46" spans="1:14" x14ac:dyDescent="0.25">
      <c r="A46" s="15" t="s">
        <v>41</v>
      </c>
      <c r="B46" s="50">
        <v>12000</v>
      </c>
      <c r="C46" s="72">
        <v>12000</v>
      </c>
      <c r="D46" s="29"/>
      <c r="E46" s="43"/>
      <c r="J46" s="86"/>
      <c r="K46" s="86"/>
    </row>
    <row r="47" spans="1:14" ht="117.75" customHeight="1" x14ac:dyDescent="0.25">
      <c r="A47" s="44" t="s">
        <v>42</v>
      </c>
      <c r="B47" s="56">
        <v>310000</v>
      </c>
      <c r="C47" s="73">
        <v>310000</v>
      </c>
      <c r="D47" s="79"/>
      <c r="E47" s="43"/>
      <c r="F47" s="90"/>
      <c r="G47" s="84"/>
      <c r="H47" s="84"/>
      <c r="I47" s="85"/>
      <c r="J47" s="85"/>
      <c r="K47" s="85"/>
      <c r="L47" s="83"/>
      <c r="M47" s="87"/>
      <c r="N47" s="87"/>
    </row>
    <row r="48" spans="1:14" ht="33.75" customHeight="1" x14ac:dyDescent="0.25">
      <c r="A48" s="98" t="s">
        <v>43</v>
      </c>
      <c r="B48" s="99">
        <v>200000</v>
      </c>
      <c r="C48" s="100">
        <v>0</v>
      </c>
      <c r="D48" s="101">
        <v>200000</v>
      </c>
      <c r="E48" s="102" t="s">
        <v>65</v>
      </c>
      <c r="F48" s="89"/>
      <c r="J48" s="113"/>
      <c r="K48" s="114"/>
      <c r="L48" s="114"/>
      <c r="M48" s="114"/>
      <c r="N48" s="115"/>
    </row>
    <row r="49" spans="1:14" ht="15" customHeight="1" x14ac:dyDescent="0.25">
      <c r="A49" s="44" t="s">
        <v>44</v>
      </c>
      <c r="B49" s="56">
        <v>1488000</v>
      </c>
      <c r="C49" s="73">
        <v>1488000</v>
      </c>
      <c r="D49" s="29"/>
      <c r="E49" s="88"/>
      <c r="G49" s="74"/>
      <c r="H49" s="74"/>
      <c r="I49" s="74"/>
      <c r="J49" s="74"/>
      <c r="M49" s="74"/>
      <c r="N49" s="74"/>
    </row>
    <row r="50" spans="1:14" x14ac:dyDescent="0.25">
      <c r="A50" s="15" t="s">
        <v>45</v>
      </c>
      <c r="B50" s="56">
        <v>442000</v>
      </c>
      <c r="C50" s="73">
        <v>442000</v>
      </c>
      <c r="D50" s="29"/>
      <c r="E50" s="55"/>
    </row>
    <row r="51" spans="1:14" x14ac:dyDescent="0.25">
      <c r="A51" s="15" t="s">
        <v>46</v>
      </c>
      <c r="B51" s="56">
        <v>3800</v>
      </c>
      <c r="C51" s="73">
        <v>3800</v>
      </c>
      <c r="D51" s="29"/>
      <c r="E51" s="14"/>
    </row>
    <row r="52" spans="1:14" x14ac:dyDescent="0.25">
      <c r="A52" s="15" t="s">
        <v>47</v>
      </c>
      <c r="B52" s="56">
        <v>52000</v>
      </c>
      <c r="C52" s="73">
        <v>52000</v>
      </c>
      <c r="D52" s="29"/>
      <c r="E52" s="14"/>
    </row>
    <row r="53" spans="1:14" x14ac:dyDescent="0.25">
      <c r="A53" s="15" t="s">
        <v>48</v>
      </c>
      <c r="B53" s="56">
        <v>100</v>
      </c>
      <c r="C53" s="73">
        <v>100</v>
      </c>
      <c r="D53" s="29"/>
      <c r="E53" s="14"/>
    </row>
    <row r="54" spans="1:14" x14ac:dyDescent="0.25">
      <c r="A54" s="15" t="s">
        <v>49</v>
      </c>
      <c r="B54" s="56">
        <v>6221</v>
      </c>
      <c r="C54" s="73">
        <v>6221</v>
      </c>
      <c r="D54" s="29"/>
      <c r="E54" s="14"/>
    </row>
    <row r="55" spans="1:14" ht="30" customHeight="1" x14ac:dyDescent="0.25">
      <c r="A55" s="45" t="s">
        <v>50</v>
      </c>
      <c r="B55" s="56">
        <v>40000</v>
      </c>
      <c r="C55" s="73">
        <v>40000</v>
      </c>
      <c r="D55" s="29"/>
      <c r="E55" s="76"/>
    </row>
    <row r="56" spans="1:14" x14ac:dyDescent="0.25">
      <c r="A56" s="107" t="s">
        <v>51</v>
      </c>
      <c r="B56" s="108"/>
      <c r="C56" s="108"/>
      <c r="D56" s="109"/>
      <c r="E56" s="14"/>
    </row>
    <row r="57" spans="1:14" x14ac:dyDescent="0.25">
      <c r="A57" s="46"/>
      <c r="B57" s="110">
        <v>2023</v>
      </c>
      <c r="C57" s="111"/>
      <c r="D57" s="112"/>
      <c r="E57" s="14"/>
    </row>
    <row r="58" spans="1:14" x14ac:dyDescent="0.25">
      <c r="A58" s="40" t="s">
        <v>33</v>
      </c>
      <c r="B58" s="11">
        <f t="shared" ref="B58:D58" si="1">SUM(B59:B73)</f>
        <v>0</v>
      </c>
      <c r="C58" s="11">
        <f t="shared" si="1"/>
        <v>0</v>
      </c>
      <c r="D58" s="11">
        <f t="shared" si="1"/>
        <v>0</v>
      </c>
      <c r="E58" s="14"/>
    </row>
    <row r="59" spans="1:14" x14ac:dyDescent="0.25">
      <c r="A59" s="15" t="s">
        <v>34</v>
      </c>
      <c r="B59" s="47"/>
      <c r="C59" s="48" t="s">
        <v>52</v>
      </c>
      <c r="D59" s="49"/>
      <c r="E59" s="14"/>
    </row>
    <row r="60" spans="1:14" x14ac:dyDescent="0.25">
      <c r="A60" s="15" t="s">
        <v>53</v>
      </c>
      <c r="B60" s="50"/>
      <c r="C60" s="48" t="s">
        <v>52</v>
      </c>
      <c r="D60" s="25"/>
      <c r="E60" s="14"/>
    </row>
    <row r="61" spans="1:14" x14ac:dyDescent="0.25">
      <c r="A61" s="15" t="s">
        <v>38</v>
      </c>
      <c r="B61" s="50"/>
      <c r="C61" s="48" t="s">
        <v>52</v>
      </c>
      <c r="D61" s="25"/>
      <c r="E61" s="14"/>
    </row>
    <row r="62" spans="1:14" x14ac:dyDescent="0.25">
      <c r="A62" s="15" t="s">
        <v>39</v>
      </c>
      <c r="B62" s="50"/>
      <c r="C62" s="48" t="s">
        <v>52</v>
      </c>
      <c r="D62" s="25"/>
      <c r="E62" s="14"/>
    </row>
    <row r="63" spans="1:14" x14ac:dyDescent="0.25">
      <c r="A63" s="15" t="s">
        <v>40</v>
      </c>
      <c r="B63" s="50"/>
      <c r="C63" s="48" t="s">
        <v>52</v>
      </c>
      <c r="D63" s="25"/>
      <c r="E63" s="14"/>
    </row>
    <row r="64" spans="1:14" x14ac:dyDescent="0.25">
      <c r="A64" s="15" t="s">
        <v>41</v>
      </c>
      <c r="B64" s="50"/>
      <c r="C64" s="48" t="s">
        <v>52</v>
      </c>
      <c r="D64" s="29"/>
      <c r="E64" s="14"/>
    </row>
    <row r="65" spans="1:12" x14ac:dyDescent="0.25">
      <c r="A65" s="15" t="s">
        <v>54</v>
      </c>
      <c r="B65" s="50"/>
      <c r="C65" s="48" t="s">
        <v>52</v>
      </c>
      <c r="D65" s="29"/>
      <c r="E65" s="14"/>
    </row>
    <row r="66" spans="1:12" x14ac:dyDescent="0.25">
      <c r="A66" s="15" t="s">
        <v>55</v>
      </c>
      <c r="B66" s="50"/>
      <c r="C66" s="48" t="s">
        <v>52</v>
      </c>
      <c r="D66" s="29"/>
      <c r="E66" s="14"/>
    </row>
    <row r="67" spans="1:12" x14ac:dyDescent="0.25">
      <c r="A67" s="15" t="s">
        <v>44</v>
      </c>
      <c r="B67" s="50"/>
      <c r="C67" s="48" t="s">
        <v>52</v>
      </c>
      <c r="D67" s="29"/>
      <c r="E67" s="14"/>
    </row>
    <row r="68" spans="1:12" x14ac:dyDescent="0.25">
      <c r="A68" s="15" t="s">
        <v>45</v>
      </c>
      <c r="B68" s="50"/>
      <c r="C68" s="48" t="s">
        <v>52</v>
      </c>
      <c r="D68" s="29"/>
      <c r="E68" s="14"/>
    </row>
    <row r="69" spans="1:12" x14ac:dyDescent="0.25">
      <c r="A69" s="15" t="s">
        <v>46</v>
      </c>
      <c r="B69" s="50"/>
      <c r="C69" s="48" t="s">
        <v>52</v>
      </c>
      <c r="D69" s="29"/>
      <c r="E69" s="14"/>
    </row>
    <row r="70" spans="1:12" x14ac:dyDescent="0.25">
      <c r="A70" s="15" t="s">
        <v>47</v>
      </c>
      <c r="B70" s="50"/>
      <c r="C70" s="48" t="s">
        <v>52</v>
      </c>
      <c r="D70" s="29"/>
      <c r="E70" s="14"/>
    </row>
    <row r="71" spans="1:12" x14ac:dyDescent="0.25">
      <c r="A71" s="15" t="s">
        <v>48</v>
      </c>
      <c r="B71" s="50"/>
      <c r="C71" s="48" t="s">
        <v>52</v>
      </c>
      <c r="D71" s="29"/>
      <c r="E71" s="14"/>
    </row>
    <row r="72" spans="1:12" x14ac:dyDescent="0.25">
      <c r="A72" s="15" t="s">
        <v>56</v>
      </c>
      <c r="B72" s="50"/>
      <c r="C72" s="48" t="s">
        <v>52</v>
      </c>
      <c r="D72" s="29"/>
      <c r="E72" s="14"/>
    </row>
    <row r="73" spans="1:12" ht="30" customHeight="1" x14ac:dyDescent="0.25">
      <c r="A73" s="45" t="s">
        <v>57</v>
      </c>
      <c r="B73" s="50"/>
      <c r="C73" s="75" t="s">
        <v>52</v>
      </c>
      <c r="D73" s="29"/>
      <c r="E73" s="76"/>
      <c r="L73" s="77"/>
    </row>
    <row r="74" spans="1:12" x14ac:dyDescent="0.25">
      <c r="A74" s="78" t="s">
        <v>68</v>
      </c>
      <c r="B74" s="51"/>
      <c r="C74" s="52"/>
      <c r="D74" s="52"/>
      <c r="E74" s="14"/>
    </row>
    <row r="75" spans="1:12" x14ac:dyDescent="0.25">
      <c r="A75" s="15" t="s">
        <v>9</v>
      </c>
      <c r="B75" s="51"/>
      <c r="C75" s="52"/>
      <c r="D75" s="52"/>
      <c r="E75" s="14"/>
    </row>
    <row r="76" spans="1:12" x14ac:dyDescent="0.25">
      <c r="A76" s="15" t="s">
        <v>10</v>
      </c>
      <c r="B76" s="51"/>
      <c r="C76" s="52"/>
      <c r="D76" s="52"/>
      <c r="E76" s="14"/>
    </row>
    <row r="77" spans="1:12" x14ac:dyDescent="0.25">
      <c r="A77" s="53" t="s">
        <v>68</v>
      </c>
      <c r="B77" s="11">
        <v>260000</v>
      </c>
      <c r="C77" s="11">
        <f>SUM(C78:C80)</f>
        <v>260000</v>
      </c>
      <c r="D77" s="11">
        <f>SUM(D78:D79)</f>
        <v>0</v>
      </c>
      <c r="E77" s="14"/>
    </row>
    <row r="78" spans="1:12" x14ac:dyDescent="0.25">
      <c r="A78" s="15" t="s">
        <v>9</v>
      </c>
      <c r="B78" s="54">
        <v>0</v>
      </c>
      <c r="C78" s="42">
        <v>40000</v>
      </c>
      <c r="D78" s="29"/>
      <c r="E78" s="66"/>
      <c r="F78" s="67"/>
    </row>
    <row r="79" spans="1:12" x14ac:dyDescent="0.25">
      <c r="A79" s="15" t="s">
        <v>10</v>
      </c>
      <c r="B79" s="54">
        <v>0</v>
      </c>
      <c r="C79" s="42">
        <v>10000</v>
      </c>
      <c r="D79" s="29"/>
      <c r="E79" s="66"/>
      <c r="F79" s="67"/>
    </row>
    <row r="80" spans="1:12" x14ac:dyDescent="0.25">
      <c r="A80" s="103" t="s">
        <v>67</v>
      </c>
      <c r="B80" s="105"/>
      <c r="C80" s="106">
        <v>210000</v>
      </c>
      <c r="D80" s="29"/>
      <c r="E80" s="23"/>
      <c r="F80" s="91"/>
    </row>
    <row r="81" spans="1:5" ht="15.75" x14ac:dyDescent="0.3">
      <c r="A81" s="30" t="s">
        <v>58</v>
      </c>
      <c r="B81" s="11">
        <f>B77+B38+B58</f>
        <v>3273421</v>
      </c>
      <c r="C81" s="11">
        <f>C77+C38+C58</f>
        <v>3049121</v>
      </c>
      <c r="D81" s="11">
        <f>D77+D38+D58</f>
        <v>224300</v>
      </c>
      <c r="E81" s="14"/>
    </row>
  </sheetData>
  <mergeCells count="9">
    <mergeCell ref="A1:E1"/>
    <mergeCell ref="A2:E2"/>
    <mergeCell ref="C7:E7"/>
    <mergeCell ref="A13:B13"/>
    <mergeCell ref="A37:D37"/>
    <mergeCell ref="A56:D56"/>
    <mergeCell ref="B57:D57"/>
    <mergeCell ref="J48:N48"/>
    <mergeCell ref="B33:E33"/>
  </mergeCells>
  <pageMargins left="0.31496062992125984" right="0.31496062992125984" top="0.98425196850393704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Holenková</dc:creator>
  <cp:lastModifiedBy>Irena</cp:lastModifiedBy>
  <cp:lastPrinted>2023-02-23T11:33:00Z</cp:lastPrinted>
  <dcterms:created xsi:type="dcterms:W3CDTF">2019-01-03T08:11:35Z</dcterms:created>
  <dcterms:modified xsi:type="dcterms:W3CDTF">2023-03-15T13:27:40Z</dcterms:modified>
</cp:coreProperties>
</file>