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třednědobý rozp. výhl.2024-25 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<sst xmlns="http://schemas.openxmlformats.org/spreadsheetml/2006/main" count="101" uniqueCount="59">
  <si>
    <t>Příjmy:</t>
  </si>
  <si>
    <t>Poznámka</t>
  </si>
  <si>
    <t xml:space="preserve"> - z toho na odpisy </t>
  </si>
  <si>
    <t>Výdaje:</t>
  </si>
  <si>
    <r>
      <t>Provozní výdaje -</t>
    </r>
    <r>
      <rPr>
        <b/>
        <i/>
        <sz val="10"/>
        <rFont val="Arial CE"/>
        <family val="0"/>
      </rPr>
      <t xml:space="preserve"> příklady výdajů, vypsat dle potřeby</t>
    </r>
  </si>
  <si>
    <t>C E L K E M PŘÍJMY</t>
  </si>
  <si>
    <t>(v Kč)</t>
  </si>
  <si>
    <t>Dotace zřizovatele na provoz</t>
  </si>
  <si>
    <t>Vlastní př - rozepsat dle svých potřeb</t>
  </si>
  <si>
    <t>a</t>
  </si>
  <si>
    <t>Celkem provozní výdaje</t>
  </si>
  <si>
    <t>C E L K E M  VÝDAJE</t>
  </si>
  <si>
    <r>
      <t xml:space="preserve">Dotace zřizovatele - </t>
    </r>
    <r>
      <rPr>
        <b/>
        <u val="single"/>
        <sz val="10"/>
        <rFont val="Arial CE"/>
        <family val="0"/>
      </rPr>
      <t>na mimoř. výdaje</t>
    </r>
    <r>
      <rPr>
        <b/>
        <sz val="10"/>
        <rFont val="Arial CE"/>
        <family val="0"/>
      </rPr>
      <t xml:space="preserve"> - b</t>
    </r>
    <r>
      <rPr>
        <b/>
        <i/>
        <sz val="10"/>
        <rFont val="Arial CE"/>
        <family val="0"/>
      </rPr>
      <t>ude korespondovat s mimořádnými výdaji na straně "Výdaje"</t>
    </r>
  </si>
  <si>
    <t xml:space="preserve">Ostatní příjmy </t>
  </si>
  <si>
    <t xml:space="preserve"> - z toho</t>
  </si>
  <si>
    <t>MŠMT, Kraj, granty.. (uvést poskytovatele, účel)</t>
  </si>
  <si>
    <t>HLAVNÍ ČINNOST</t>
  </si>
  <si>
    <t>DOPLŇKOVÁ ČINNOST</t>
  </si>
  <si>
    <t>XX</t>
  </si>
  <si>
    <t xml:space="preserve"> - z toho 501 - spotřeba materiálu</t>
  </si>
  <si>
    <t xml:space="preserve"> - z toho 504 - prodané zboží</t>
  </si>
  <si>
    <t xml:space="preserve"> - z toho 511 - opravy a udržování</t>
  </si>
  <si>
    <t xml:space="preserve"> - z toho 512 - cestovné</t>
  </si>
  <si>
    <t xml:space="preserve"> - z toho 513 - náklady na reprezentaci</t>
  </si>
  <si>
    <t xml:space="preserve"> - z toho 518 - služby</t>
  </si>
  <si>
    <t xml:space="preserve">                   - z toho 518 0620 - publikace</t>
  </si>
  <si>
    <t xml:space="preserve"> - z toho 521 - mzdy, OON</t>
  </si>
  <si>
    <t xml:space="preserve"> - z toho 525 - jiné sociální pojištění</t>
  </si>
  <si>
    <t xml:space="preserve"> - z toho 538 - jiné daně a poplatky</t>
  </si>
  <si>
    <t xml:space="preserve"> - z toho 558 - DDHM 3.000 - 40.000, DDNM 7.000 - 60.000</t>
  </si>
  <si>
    <t xml:space="preserve">             518 0620 - publikace</t>
  </si>
  <si>
    <t xml:space="preserve"> - z toho 558 - DDHM 3.000 - 40.000,         DDNM 7.000 - 60.000</t>
  </si>
  <si>
    <t>Požadavky - 518 0440 restaurování</t>
  </si>
  <si>
    <t>Požadavky - 518 0530 odb.dok.sbírek</t>
  </si>
  <si>
    <t xml:space="preserve"> - z toho 502 0320 plyn</t>
  </si>
  <si>
    <t xml:space="preserve"> - z toho 502 0300 el.energie</t>
  </si>
  <si>
    <t xml:space="preserve"> - z toho 502 0310 vodné,stočné</t>
  </si>
  <si>
    <t xml:space="preserve"> - z toho např. na provozní výdaje</t>
  </si>
  <si>
    <t>Mimořádné výdaje - požadavek</t>
  </si>
  <si>
    <t xml:space="preserve"> - z toho 527 - zákonné sociální náklady</t>
  </si>
  <si>
    <t xml:space="preserve"> - z toho 662 - úroky z účtu</t>
  </si>
  <si>
    <t xml:space="preserve"> - z toho 602 - prodej služeb</t>
  </si>
  <si>
    <t xml:space="preserve"> - z toho 601 - prodej výrobků</t>
  </si>
  <si>
    <t xml:space="preserve"> - z toho 604 - prodej zboží</t>
  </si>
  <si>
    <t xml:space="preserve"> - z toho 518 - ostatní služby</t>
  </si>
  <si>
    <t xml:space="preserve"> - z toho 524 - zákonné sociální pojištění</t>
  </si>
  <si>
    <t xml:space="preserve"> - z toho 549 - ost.nákl.z činnosti</t>
  </si>
  <si>
    <t xml:space="preserve"> - z toho 524 - zákonné sociální pojíštění</t>
  </si>
  <si>
    <t xml:space="preserve"> - z toho 549 - ost. nákl. z činnosti </t>
  </si>
  <si>
    <t xml:space="preserve"> - z toho 502 - plyn, el.energie, vod-stoč.</t>
  </si>
  <si>
    <t>Advent v Pacově</t>
  </si>
  <si>
    <t xml:space="preserve"> - z toho 648 - ostatní výnosy z činnosti</t>
  </si>
  <si>
    <t>čerpání RF</t>
  </si>
  <si>
    <t>Pacov a pacovské panství v 19. stol.</t>
  </si>
  <si>
    <t xml:space="preserve">             518 - publikace z RF 200 000,-Kč</t>
  </si>
  <si>
    <t>výhled rozpočtu vyvěsit 15 dnů před schválením</t>
  </si>
  <si>
    <t>schválený výhled do 30 dnů od schválení opět vyvěsit</t>
  </si>
  <si>
    <t>Střednědobý rozpočtový výhled pro období 2024-2025</t>
  </si>
  <si>
    <t>MMAS 07.06.2023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</si>
</sst>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u val="single"/>
      <sz val="16"/>
      <name val="Arial CE"/>
      <family val="2"/>
    </font>
    <font>
      <b/>
      <u val="single"/>
      <sz val="14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2"/>
    </font>
    <font>
      <b/>
      <i/>
      <sz val="10"/>
      <name val="Arial CE"/>
      <family val="0"/>
    </font>
    <font>
      <b/>
      <sz val="9"/>
      <name val="Arial CE"/>
      <family val="0"/>
    </font>
    <font>
      <b/>
      <sz val="10"/>
      <name val="Arial Black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sz val="10"/>
      <color indexed="29"/>
      <name val="Arial CE"/>
      <family val="0"/>
    </font>
    <font>
      <sz val="8"/>
      <color indexed="29"/>
      <name val="Arial CE"/>
      <family val="0"/>
    </font>
    <font>
      <sz val="10"/>
      <color indexed="9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sz val="10"/>
      <color theme="5" tint="0.39998000860214233"/>
      <name val="Arial CE"/>
      <family val="0"/>
    </font>
    <font>
      <sz val="8"/>
      <color theme="5" tint="0.39998000860214233"/>
      <name val="Arial CE"/>
      <family val="0"/>
    </font>
    <font>
      <sz val="10"/>
      <color theme="0"/>
      <name val="Arial CE"/>
      <family val="0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6" fillId="33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4" fontId="0" fillId="34" borderId="10" xfId="0" applyNumberFormat="1" applyFill="1" applyBorder="1" applyAlignment="1">
      <alignment vertical="center"/>
    </xf>
    <xf numFmtId="4" fontId="0" fillId="34" borderId="10" xfId="0" applyNumberForma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 horizontal="right"/>
    </xf>
    <xf numFmtId="4" fontId="0" fillId="32" borderId="10" xfId="0" applyNumberFormat="1" applyFill="1" applyBorder="1" applyAlignment="1">
      <alignment horizontal="right"/>
    </xf>
    <xf numFmtId="4" fontId="0" fillId="32" borderId="10" xfId="0" applyNumberForma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2" borderId="10" xfId="0" applyNumberForma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36" borderId="12" xfId="0" applyFont="1" applyFill="1" applyBorder="1" applyAlignment="1">
      <alignment vertical="center"/>
    </xf>
    <xf numFmtId="0" fontId="0" fillId="36" borderId="11" xfId="0" applyFill="1" applyBorder="1" applyAlignment="1">
      <alignment/>
    </xf>
    <xf numFmtId="0" fontId="51" fillId="37" borderId="12" xfId="0" applyFont="1" applyFill="1" applyBorder="1" applyAlignment="1">
      <alignment horizontal="center" vertical="center"/>
    </xf>
    <xf numFmtId="0" fontId="54" fillId="37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36" borderId="12" xfId="0" applyFont="1" applyFill="1" applyBorder="1" applyAlignment="1">
      <alignment vertical="center" shrinkToFit="1"/>
    </xf>
    <xf numFmtId="0" fontId="0" fillId="36" borderId="13" xfId="0" applyFill="1" applyBorder="1" applyAlignment="1">
      <alignment shrinkToFit="1"/>
    </xf>
    <xf numFmtId="0" fontId="0" fillId="36" borderId="11" xfId="0" applyFill="1" applyBorder="1" applyAlignment="1">
      <alignment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5.75390625" style="0" customWidth="1"/>
    <col min="2" max="2" width="11.625" style="0" customWidth="1"/>
    <col min="3" max="3" width="12.125" style="0" customWidth="1"/>
    <col min="4" max="4" width="41.25390625" style="0" customWidth="1"/>
    <col min="6" max="6" width="35.75390625" style="0" customWidth="1"/>
    <col min="7" max="7" width="12.125" style="0" customWidth="1"/>
    <col min="8" max="8" width="11.75390625" style="0" customWidth="1"/>
    <col min="9" max="9" width="25.75390625" style="0" customWidth="1"/>
  </cols>
  <sheetData>
    <row r="1" spans="1:4" ht="20.25">
      <c r="A1" s="57" t="s">
        <v>57</v>
      </c>
      <c r="B1" s="57"/>
      <c r="C1" s="57"/>
      <c r="D1" s="57"/>
    </row>
    <row r="2" spans="1:4" ht="12.75">
      <c r="A2" s="58" t="s">
        <v>6</v>
      </c>
      <c r="B2" s="58"/>
      <c r="C2" s="58"/>
      <c r="D2" s="58"/>
    </row>
    <row r="3" ht="12.75">
      <c r="A3" t="s">
        <v>58</v>
      </c>
    </row>
    <row r="6" spans="1:7" ht="18">
      <c r="A6" s="1" t="s">
        <v>0</v>
      </c>
      <c r="F6" s="1" t="s">
        <v>3</v>
      </c>
      <c r="G6" s="2"/>
    </row>
    <row r="7" spans="2:9" ht="12.75">
      <c r="B7" s="49">
        <v>2024</v>
      </c>
      <c r="C7" s="6">
        <v>2025</v>
      </c>
      <c r="D7" s="46" t="s">
        <v>1</v>
      </c>
      <c r="G7" s="49">
        <v>2024</v>
      </c>
      <c r="H7" s="6">
        <v>2025</v>
      </c>
      <c r="I7" s="34"/>
    </row>
    <row r="8" spans="1:9" ht="12.75">
      <c r="A8" s="13" t="s">
        <v>7</v>
      </c>
      <c r="B8" s="16">
        <v>2525821</v>
      </c>
      <c r="C8" s="16">
        <v>2566921</v>
      </c>
      <c r="D8" s="3"/>
      <c r="F8" s="53" t="s">
        <v>4</v>
      </c>
      <c r="G8" s="54"/>
      <c r="H8" s="20" t="s">
        <v>9</v>
      </c>
      <c r="I8" s="4"/>
    </row>
    <row r="9" spans="1:9" ht="12.75">
      <c r="A9" s="3" t="s">
        <v>37</v>
      </c>
      <c r="B9" s="17">
        <v>2525821</v>
      </c>
      <c r="C9" s="8">
        <v>2566921</v>
      </c>
      <c r="D9" s="3"/>
      <c r="F9" s="55" t="s">
        <v>16</v>
      </c>
      <c r="G9" s="56"/>
      <c r="H9" s="56"/>
      <c r="I9" s="4"/>
    </row>
    <row r="10" spans="1:9" ht="12.75" customHeight="1">
      <c r="A10" s="3" t="s">
        <v>2</v>
      </c>
      <c r="B10" s="17">
        <v>0</v>
      </c>
      <c r="C10" s="8">
        <v>0</v>
      </c>
      <c r="D10" s="3"/>
      <c r="F10" s="9" t="s">
        <v>10</v>
      </c>
      <c r="G10" s="7">
        <f>SUM(G11:G28)</f>
        <v>2763121</v>
      </c>
      <c r="H10" s="7">
        <f>SUM(H11:H28)</f>
        <v>2609421</v>
      </c>
      <c r="I10" s="4"/>
    </row>
    <row r="11" spans="1:9" ht="12.75">
      <c r="A11" s="59" t="s">
        <v>12</v>
      </c>
      <c r="B11" s="60"/>
      <c r="C11" s="61"/>
      <c r="D11" s="3"/>
      <c r="F11" s="3" t="s">
        <v>19</v>
      </c>
      <c r="G11" s="26">
        <v>72000</v>
      </c>
      <c r="H11" s="27">
        <v>80000</v>
      </c>
      <c r="I11" s="4"/>
    </row>
    <row r="12" spans="1:9" ht="12.75">
      <c r="A12" s="35"/>
      <c r="B12" s="19">
        <f>SUM(B13:B15)</f>
        <v>260000</v>
      </c>
      <c r="C12" s="19">
        <f>SUM(C13:C15)</f>
        <v>50000</v>
      </c>
      <c r="D12" s="3"/>
      <c r="F12" s="3" t="s">
        <v>34</v>
      </c>
      <c r="G12" s="14">
        <v>238000</v>
      </c>
      <c r="H12" s="8">
        <v>238000</v>
      </c>
      <c r="I12" s="4"/>
    </row>
    <row r="13" spans="1:9" ht="12.75">
      <c r="A13" s="3" t="s">
        <v>32</v>
      </c>
      <c r="B13" s="15">
        <v>40000</v>
      </c>
      <c r="C13" s="30">
        <v>40000</v>
      </c>
      <c r="D13" s="3"/>
      <c r="F13" s="3" t="s">
        <v>35</v>
      </c>
      <c r="G13" s="14">
        <v>115000</v>
      </c>
      <c r="H13" s="8">
        <v>115000</v>
      </c>
      <c r="I13" s="4"/>
    </row>
    <row r="14" spans="1:9" ht="12.75">
      <c r="A14" s="3" t="s">
        <v>33</v>
      </c>
      <c r="B14" s="15">
        <v>10000</v>
      </c>
      <c r="C14" s="30">
        <v>10000</v>
      </c>
      <c r="D14" s="3"/>
      <c r="F14" s="3" t="s">
        <v>36</v>
      </c>
      <c r="G14" s="14">
        <v>10000</v>
      </c>
      <c r="H14" s="8">
        <v>10000</v>
      </c>
      <c r="I14" s="4"/>
    </row>
    <row r="15" spans="1:9" ht="12.75">
      <c r="A15" s="50" t="s">
        <v>50</v>
      </c>
      <c r="B15" s="15">
        <v>210000</v>
      </c>
      <c r="C15" s="30"/>
      <c r="D15" s="3"/>
      <c r="F15" s="3" t="s">
        <v>20</v>
      </c>
      <c r="G15" s="14">
        <v>0</v>
      </c>
      <c r="H15" s="8">
        <v>0</v>
      </c>
      <c r="I15" s="4"/>
    </row>
    <row r="16" spans="1:9" ht="12.75">
      <c r="A16" s="36"/>
      <c r="B16" s="37"/>
      <c r="C16" s="38"/>
      <c r="D16" s="3"/>
      <c r="F16" s="3" t="s">
        <v>21</v>
      </c>
      <c r="G16" s="14">
        <v>2000</v>
      </c>
      <c r="H16" s="8">
        <v>2000</v>
      </c>
      <c r="I16" s="4"/>
    </row>
    <row r="17" spans="1:9" ht="12.75">
      <c r="A17" s="39"/>
      <c r="B17" s="37"/>
      <c r="C17" s="40"/>
      <c r="D17" s="47"/>
      <c r="F17" s="3" t="s">
        <v>22</v>
      </c>
      <c r="G17" s="14">
        <v>4000</v>
      </c>
      <c r="H17" s="8">
        <v>4000</v>
      </c>
      <c r="I17" s="4"/>
    </row>
    <row r="18" spans="1:9" ht="12.75">
      <c r="A18" s="39"/>
      <c r="B18" s="37"/>
      <c r="C18" s="40"/>
      <c r="D18" s="47"/>
      <c r="F18" s="3" t="s">
        <v>23</v>
      </c>
      <c r="G18" s="14">
        <v>12000</v>
      </c>
      <c r="H18" s="30">
        <v>15000</v>
      </c>
      <c r="I18" s="32"/>
    </row>
    <row r="19" spans="1:9" ht="12.75">
      <c r="A19" s="39"/>
      <c r="B19" s="37"/>
      <c r="C19" s="40"/>
      <c r="D19" s="47"/>
      <c r="F19" s="23" t="s">
        <v>44</v>
      </c>
      <c r="G19" s="25">
        <v>190000</v>
      </c>
      <c r="H19" s="31">
        <v>205000</v>
      </c>
      <c r="I19" s="32"/>
    </row>
    <row r="20" spans="1:9" ht="12.75">
      <c r="A20" s="12" t="s">
        <v>8</v>
      </c>
      <c r="B20" s="19">
        <f>SUM(B21:B25)</f>
        <v>237300</v>
      </c>
      <c r="C20" s="19">
        <f>SUM(C21:C25)</f>
        <v>42500</v>
      </c>
      <c r="D20" s="3"/>
      <c r="F20" s="23" t="s">
        <v>30</v>
      </c>
      <c r="G20" s="24">
        <v>40000</v>
      </c>
      <c r="H20" s="31">
        <v>40000</v>
      </c>
      <c r="I20" s="32"/>
    </row>
    <row r="21" spans="1:9" ht="12.75">
      <c r="A21" s="3" t="s">
        <v>42</v>
      </c>
      <c r="B21" s="17">
        <v>10000</v>
      </c>
      <c r="C21" s="8">
        <v>12000</v>
      </c>
      <c r="D21" s="3"/>
      <c r="F21" s="50" t="s">
        <v>54</v>
      </c>
      <c r="G21" s="14">
        <v>200000</v>
      </c>
      <c r="H21" s="30"/>
      <c r="I21" s="51" t="s">
        <v>53</v>
      </c>
    </row>
    <row r="22" spans="1:9" ht="12.75">
      <c r="A22" s="3" t="s">
        <v>41</v>
      </c>
      <c r="B22" s="17">
        <v>27000</v>
      </c>
      <c r="C22" s="8">
        <v>30000</v>
      </c>
      <c r="D22" s="3"/>
      <c r="F22" s="23" t="s">
        <v>26</v>
      </c>
      <c r="G22" s="24">
        <v>1388000</v>
      </c>
      <c r="H22" s="31">
        <v>1400000</v>
      </c>
      <c r="I22" s="32"/>
    </row>
    <row r="23" spans="1:9" ht="12.75">
      <c r="A23" s="3" t="s">
        <v>43</v>
      </c>
      <c r="B23" s="17">
        <v>0</v>
      </c>
      <c r="C23" s="8">
        <v>0</v>
      </c>
      <c r="D23" s="3"/>
      <c r="F23" s="3" t="s">
        <v>45</v>
      </c>
      <c r="G23" s="14">
        <v>410000</v>
      </c>
      <c r="H23" s="30">
        <v>415000</v>
      </c>
      <c r="I23" s="4"/>
    </row>
    <row r="24" spans="1:9" ht="12.75">
      <c r="A24" s="3" t="s">
        <v>40</v>
      </c>
      <c r="B24" s="17">
        <v>300</v>
      </c>
      <c r="C24" s="8">
        <v>500</v>
      </c>
      <c r="D24" s="3"/>
      <c r="F24" s="3" t="s">
        <v>27</v>
      </c>
      <c r="G24" s="14">
        <v>3800</v>
      </c>
      <c r="H24" s="30">
        <v>4000</v>
      </c>
      <c r="I24" s="4"/>
    </row>
    <row r="25" spans="1:9" ht="12.75">
      <c r="A25" s="50" t="s">
        <v>51</v>
      </c>
      <c r="B25" s="17">
        <v>200000</v>
      </c>
      <c r="C25" s="8">
        <v>0</v>
      </c>
      <c r="D25" s="50" t="s">
        <v>52</v>
      </c>
      <c r="F25" s="3" t="s">
        <v>39</v>
      </c>
      <c r="G25" s="14">
        <v>52000</v>
      </c>
      <c r="H25" s="30">
        <v>55000</v>
      </c>
      <c r="I25" s="4"/>
    </row>
    <row r="26" spans="1:9" ht="12.75">
      <c r="A26" s="13" t="s">
        <v>13</v>
      </c>
      <c r="B26" s="16">
        <f>SUM(B27:B27)</f>
        <v>0</v>
      </c>
      <c r="C26" s="16">
        <f>SUM(C27:C27)</f>
        <v>0</v>
      </c>
      <c r="D26" s="48" t="s">
        <v>15</v>
      </c>
      <c r="F26" s="3" t="s">
        <v>28</v>
      </c>
      <c r="G26" s="14">
        <v>100</v>
      </c>
      <c r="H26" s="30">
        <v>200</v>
      </c>
      <c r="I26" s="4"/>
    </row>
    <row r="27" spans="1:9" ht="12.75">
      <c r="A27" s="3" t="s">
        <v>14</v>
      </c>
      <c r="B27" s="18"/>
      <c r="C27" s="41"/>
      <c r="D27" s="3"/>
      <c r="F27" s="3" t="s">
        <v>46</v>
      </c>
      <c r="G27" s="14">
        <v>6221</v>
      </c>
      <c r="H27" s="30">
        <v>6221</v>
      </c>
      <c r="I27" s="4"/>
    </row>
    <row r="28" spans="1:9" ht="30" customHeight="1">
      <c r="A28" s="10" t="s">
        <v>5</v>
      </c>
      <c r="B28" s="16">
        <f>B26+B20+B12+B8</f>
        <v>3023121</v>
      </c>
      <c r="C28" s="16">
        <f>C26+C20+C12+C8</f>
        <v>2659421</v>
      </c>
      <c r="D28" s="3"/>
      <c r="F28" s="22" t="s">
        <v>31</v>
      </c>
      <c r="G28" s="14">
        <v>20000</v>
      </c>
      <c r="H28" s="30">
        <v>20000</v>
      </c>
      <c r="I28" s="4"/>
    </row>
    <row r="29" spans="6:9" ht="12.75">
      <c r="F29" s="55" t="s">
        <v>17</v>
      </c>
      <c r="G29" s="56"/>
      <c r="H29" s="56"/>
      <c r="I29" s="4"/>
    </row>
    <row r="30" spans="6:9" ht="12.75">
      <c r="F30" s="21"/>
      <c r="G30" s="33"/>
      <c r="H30" s="45"/>
      <c r="I30" s="4"/>
    </row>
    <row r="31" spans="6:9" ht="12.75">
      <c r="F31" s="9" t="s">
        <v>10</v>
      </c>
      <c r="G31" s="7">
        <f>SUM(G32:G46)</f>
        <v>0</v>
      </c>
      <c r="H31" s="7">
        <f>SUM(H32:H46)</f>
        <v>0</v>
      </c>
      <c r="I31" s="4"/>
    </row>
    <row r="32" spans="6:9" ht="12.75">
      <c r="F32" s="3" t="s">
        <v>19</v>
      </c>
      <c r="G32" s="28" t="s">
        <v>18</v>
      </c>
      <c r="H32" s="29" t="s">
        <v>18</v>
      </c>
      <c r="I32" s="4"/>
    </row>
    <row r="33" spans="6:9" ht="12.75">
      <c r="F33" s="3" t="s">
        <v>49</v>
      </c>
      <c r="G33" s="28" t="s">
        <v>18</v>
      </c>
      <c r="H33" s="29" t="s">
        <v>18</v>
      </c>
      <c r="I33" s="4"/>
    </row>
    <row r="34" spans="6:9" ht="12.75">
      <c r="F34" s="3" t="s">
        <v>20</v>
      </c>
      <c r="G34" s="28" t="s">
        <v>18</v>
      </c>
      <c r="H34" s="29" t="s">
        <v>18</v>
      </c>
      <c r="I34" s="4"/>
    </row>
    <row r="35" spans="6:9" ht="12.75">
      <c r="F35" s="3" t="s">
        <v>21</v>
      </c>
      <c r="G35" s="28" t="s">
        <v>18</v>
      </c>
      <c r="H35" s="29" t="s">
        <v>18</v>
      </c>
      <c r="I35" s="4"/>
    </row>
    <row r="36" spans="6:9" ht="12.75">
      <c r="F36" s="3" t="s">
        <v>22</v>
      </c>
      <c r="G36" s="28" t="s">
        <v>18</v>
      </c>
      <c r="H36" s="29" t="s">
        <v>18</v>
      </c>
      <c r="I36" s="4"/>
    </row>
    <row r="37" spans="6:9" ht="12.75">
      <c r="F37" s="3" t="s">
        <v>23</v>
      </c>
      <c r="G37" s="28" t="s">
        <v>18</v>
      </c>
      <c r="H37" s="29" t="s">
        <v>18</v>
      </c>
      <c r="I37" s="4"/>
    </row>
    <row r="38" spans="6:9" ht="12.75">
      <c r="F38" s="3" t="s">
        <v>24</v>
      </c>
      <c r="G38" s="28" t="s">
        <v>18</v>
      </c>
      <c r="H38" s="29" t="s">
        <v>18</v>
      </c>
      <c r="I38" s="4"/>
    </row>
    <row r="39" spans="6:9" ht="12.75">
      <c r="F39" s="3" t="s">
        <v>25</v>
      </c>
      <c r="G39" s="28" t="s">
        <v>18</v>
      </c>
      <c r="H39" s="29" t="s">
        <v>18</v>
      </c>
      <c r="I39" s="4"/>
    </row>
    <row r="40" spans="6:9" ht="12.75">
      <c r="F40" s="3" t="s">
        <v>26</v>
      </c>
      <c r="G40" s="28" t="s">
        <v>18</v>
      </c>
      <c r="H40" s="29" t="s">
        <v>18</v>
      </c>
      <c r="I40" s="4"/>
    </row>
    <row r="41" spans="6:9" ht="12.75">
      <c r="F41" s="3" t="s">
        <v>47</v>
      </c>
      <c r="G41" s="28" t="s">
        <v>18</v>
      </c>
      <c r="H41" s="29" t="s">
        <v>18</v>
      </c>
      <c r="I41" s="4"/>
    </row>
    <row r="42" spans="6:9" ht="12.75">
      <c r="F42" s="3" t="s">
        <v>27</v>
      </c>
      <c r="G42" s="28" t="s">
        <v>18</v>
      </c>
      <c r="H42" s="29" t="s">
        <v>18</v>
      </c>
      <c r="I42" s="4"/>
    </row>
    <row r="43" spans="6:9" ht="12.75">
      <c r="F43" s="3" t="s">
        <v>39</v>
      </c>
      <c r="G43" s="28" t="s">
        <v>18</v>
      </c>
      <c r="H43" s="29" t="s">
        <v>18</v>
      </c>
      <c r="I43" s="4"/>
    </row>
    <row r="44" spans="6:9" ht="12.75">
      <c r="F44" s="3" t="s">
        <v>28</v>
      </c>
      <c r="G44" s="28" t="s">
        <v>18</v>
      </c>
      <c r="H44" s="29" t="s">
        <v>18</v>
      </c>
      <c r="I44" s="4"/>
    </row>
    <row r="45" spans="6:9" ht="12.75">
      <c r="F45" s="3" t="s">
        <v>48</v>
      </c>
      <c r="G45" s="28" t="s">
        <v>18</v>
      </c>
      <c r="H45" s="29" t="s">
        <v>18</v>
      </c>
      <c r="I45" s="4"/>
    </row>
    <row r="46" spans="6:9" ht="25.5">
      <c r="F46" s="22" t="s">
        <v>29</v>
      </c>
      <c r="G46" s="28" t="s">
        <v>18</v>
      </c>
      <c r="H46" s="29" t="s">
        <v>18</v>
      </c>
      <c r="I46" s="4"/>
    </row>
    <row r="47" spans="6:9" ht="12.75">
      <c r="F47" s="44"/>
      <c r="G47" s="43"/>
      <c r="H47" s="40"/>
      <c r="I47" s="4"/>
    </row>
    <row r="48" spans="6:9" ht="12.75">
      <c r="F48" s="11" t="s">
        <v>38</v>
      </c>
      <c r="G48" s="42">
        <f>SUM(G49:G51)</f>
        <v>260000</v>
      </c>
      <c r="H48" s="7">
        <f>SUM(H49:H50)</f>
        <v>50000</v>
      </c>
      <c r="I48" s="4"/>
    </row>
    <row r="49" spans="6:9" ht="12.75">
      <c r="F49" s="3" t="s">
        <v>32</v>
      </c>
      <c r="G49" s="18">
        <v>40000</v>
      </c>
      <c r="H49" s="30">
        <v>40000</v>
      </c>
      <c r="I49" s="4"/>
    </row>
    <row r="50" spans="6:9" ht="12.75">
      <c r="F50" s="3" t="s">
        <v>33</v>
      </c>
      <c r="G50" s="18">
        <v>10000</v>
      </c>
      <c r="H50" s="30">
        <v>10000</v>
      </c>
      <c r="I50" s="4"/>
    </row>
    <row r="51" spans="6:9" ht="12.75">
      <c r="F51" s="50" t="s">
        <v>50</v>
      </c>
      <c r="G51" s="18">
        <v>210000</v>
      </c>
      <c r="H51" s="30"/>
      <c r="I51" s="4"/>
    </row>
    <row r="52" spans="6:9" ht="15">
      <c r="F52" s="10" t="s">
        <v>11</v>
      </c>
      <c r="G52" s="7">
        <f>G10+G48</f>
        <v>3023121</v>
      </c>
      <c r="H52" s="7">
        <f>H48+H10+H31</f>
        <v>2659421</v>
      </c>
      <c r="I52" s="4"/>
    </row>
    <row r="53" ht="12.75">
      <c r="F53" s="5"/>
    </row>
    <row r="54" spans="6:9" ht="12.75">
      <c r="F54" s="52"/>
      <c r="G54" s="52"/>
      <c r="H54" s="52"/>
      <c r="I54" s="52"/>
    </row>
  </sheetData>
  <sheetProtection/>
  <mergeCells count="7">
    <mergeCell ref="F54:I54"/>
    <mergeCell ref="F8:G8"/>
    <mergeCell ref="F9:H9"/>
    <mergeCell ref="F29:H29"/>
    <mergeCell ref="A1:D1"/>
    <mergeCell ref="A2:D2"/>
    <mergeCell ref="A11:C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7" sqref="E7"/>
    </sheetView>
  </sheetViews>
  <sheetFormatPr defaultColWidth="9.00390625" defaultRowHeight="12.75"/>
  <sheetData>
    <row r="1" ht="12.75">
      <c r="A1" t="s">
        <v>55</v>
      </c>
    </row>
    <row r="2" ht="12.75">
      <c r="A2" t="s">
        <v>56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Pacov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Kratoskova Jaroslava, Ing.</dc:creator>
  <cp:keywords/>
  <dc:description/>
  <cp:lastModifiedBy>Irena</cp:lastModifiedBy>
  <cp:lastPrinted>2021-05-14T13:04:42Z</cp:lastPrinted>
  <dcterms:created xsi:type="dcterms:W3CDTF">2008-11-06T10:58:13Z</dcterms:created>
  <dcterms:modified xsi:type="dcterms:W3CDTF">2023-06-07T11:15:36Z</dcterms:modified>
  <cp:category/>
  <cp:version/>
  <cp:contentType/>
  <cp:contentStatus/>
</cp:coreProperties>
</file>