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Irena\Desktop\ROZPOČTY\"/>
    </mc:Choice>
  </mc:AlternateContent>
  <xr:revisionPtr revIDLastSave="0" documentId="13_ncr:1_{EEA94FBC-68EA-4FF9-A0F3-944639DFF0F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2" i="1" l="1"/>
  <c r="G46" i="1"/>
  <c r="B17" i="1"/>
  <c r="H46" i="1"/>
  <c r="H30" i="1"/>
  <c r="G30" i="1"/>
  <c r="H11" i="1"/>
  <c r="G11" i="1"/>
  <c r="C17" i="1"/>
  <c r="H51" i="1" l="1"/>
  <c r="G51" i="1"/>
  <c r="C30" i="1"/>
  <c r="B30" i="1"/>
  <c r="C22" i="1"/>
  <c r="B22" i="1"/>
  <c r="C32" i="1" l="1"/>
</calcChain>
</file>

<file path=xl/sharedStrings.xml><?xml version="1.0" encoding="utf-8"?>
<sst xmlns="http://schemas.openxmlformats.org/spreadsheetml/2006/main" count="82" uniqueCount="53">
  <si>
    <t>(v Kč)</t>
  </si>
  <si>
    <t>Organizace: MM</t>
  </si>
  <si>
    <t>Příjmy:</t>
  </si>
  <si>
    <t>Dotace zřizovatele na provoz</t>
  </si>
  <si>
    <t xml:space="preserve"> - z toho např. na provozní výdaje</t>
  </si>
  <si>
    <t xml:space="preserve"> - z toho na odpisy </t>
  </si>
  <si>
    <t>Požadavky - 518 0440 restaurování</t>
  </si>
  <si>
    <t>Požadavky - 518 0530 odb.dok.sbírek</t>
  </si>
  <si>
    <t>Vlastní př - rozepsat dle svých potřeb</t>
  </si>
  <si>
    <t xml:space="preserve"> - z toho 601 - prodané výrobky</t>
  </si>
  <si>
    <t xml:space="preserve"> - z toho 602 - vstupné, ostatní tržby</t>
  </si>
  <si>
    <t xml:space="preserve"> - z toho 604 - prodané zboží</t>
  </si>
  <si>
    <t xml:space="preserve"> - z toho 662 - úroky z účtu u ČS</t>
  </si>
  <si>
    <t xml:space="preserve"> - z toho 649 - ostatní výnosy z činnosti</t>
  </si>
  <si>
    <t xml:space="preserve">Ostatní příjmy </t>
  </si>
  <si>
    <t xml:space="preserve"> - z toho</t>
  </si>
  <si>
    <t>C E L K E M PŘÍJMY</t>
  </si>
  <si>
    <t>Výdaje:</t>
  </si>
  <si>
    <t>HLAVNÍ ČINNOST</t>
  </si>
  <si>
    <t>Celkem provozní výdaje</t>
  </si>
  <si>
    <t xml:space="preserve"> - z toho 501 - spotřeba materiálu</t>
  </si>
  <si>
    <t xml:space="preserve"> - z toho 502 0320 plyn</t>
  </si>
  <si>
    <t xml:space="preserve"> - z toho 502 0300 el.energie</t>
  </si>
  <si>
    <t xml:space="preserve"> - z toho 502 0310 vodné,stočné</t>
  </si>
  <si>
    <t xml:space="preserve"> - z toho 504 - prodané zboží</t>
  </si>
  <si>
    <t xml:space="preserve"> - z toho 511 - opravy a udržování</t>
  </si>
  <si>
    <t xml:space="preserve"> - z toho 512 - cestovné</t>
  </si>
  <si>
    <t xml:space="preserve"> - z toho 513 - náklady na reprezentaci</t>
  </si>
  <si>
    <t xml:space="preserve"> - z toho 518 - služby ostatní</t>
  </si>
  <si>
    <t xml:space="preserve"> - z toho 521 - mzdy, OON</t>
  </si>
  <si>
    <t xml:space="preserve"> - z toho 524 - soc. a zdrav. pojištění</t>
  </si>
  <si>
    <t xml:space="preserve"> - z toho 525 - jiné sociální pojištění</t>
  </si>
  <si>
    <t xml:space="preserve"> - z toho 527 - odvody z mezd do FKSP</t>
  </si>
  <si>
    <t xml:space="preserve"> - z toho 538 - jiné daně a poplatky</t>
  </si>
  <si>
    <t xml:space="preserve"> - z toho 549 - ost.nákl.z činnosti-pojištění</t>
  </si>
  <si>
    <t xml:space="preserve"> - z toho 558 - DDHM 3.000 - 40.000,         DDNM 7.000 - 60.000</t>
  </si>
  <si>
    <t>DOPLŇKOVÁ ČINNOST</t>
  </si>
  <si>
    <t>XX</t>
  </si>
  <si>
    <t xml:space="preserve"> - z toho 502 - plyn, el.energie, vodné,stoč</t>
  </si>
  <si>
    <t xml:space="preserve"> - z toho 518 - služby</t>
  </si>
  <si>
    <t xml:space="preserve">                   - z toho 518 0620 - publikace</t>
  </si>
  <si>
    <t xml:space="preserve"> - z toho 549 - ost. nákl. z činnosti - pojiš.</t>
  </si>
  <si>
    <t xml:space="preserve"> - z toho 558 - DDHM 3.000 - 40.000, DDNM 7.000 - 60.000</t>
  </si>
  <si>
    <t>C E L K E M  VÝDAJE</t>
  </si>
  <si>
    <t xml:space="preserve">                                                                                                                         </t>
  </si>
  <si>
    <t xml:space="preserve">                   </t>
  </si>
  <si>
    <t>Zpracoval: Bc. Simota, Holenková</t>
  </si>
  <si>
    <t>advent v Pacově</t>
  </si>
  <si>
    <t xml:space="preserve">investiční fond </t>
  </si>
  <si>
    <t xml:space="preserve">Požadavky  </t>
  </si>
  <si>
    <t>Mimořádné výdaje- požadavek</t>
  </si>
  <si>
    <t>Schválený výhled střednědobého rozpočtu 2025, 2026</t>
  </si>
  <si>
    <t>V Pacově dne: 10.6.2024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</si>
</sst>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38"/>
      <scheme val="minor"/>
    </font>
    <font>
      <u/>
      <sz val="16"/>
      <name val="Arial CE"/>
      <family val="2"/>
      <charset val="238"/>
    </font>
    <font>
      <b/>
      <u/>
      <sz val="14"/>
      <name val="Arial CE"/>
      <charset val="238"/>
    </font>
    <font>
      <b/>
      <sz val="10"/>
      <name val="Arial CE"/>
      <charset val="238"/>
    </font>
    <font>
      <sz val="8"/>
      <name val="Arial CE"/>
      <charset val="238"/>
    </font>
    <font>
      <b/>
      <sz val="9"/>
      <name val="Arial CE"/>
      <charset val="238"/>
    </font>
    <font>
      <b/>
      <sz val="10"/>
      <name val="Arial Black"/>
      <family val="2"/>
      <charset val="238"/>
    </font>
    <font>
      <b/>
      <sz val="10"/>
      <color theme="0"/>
      <name val="Arial CE"/>
      <charset val="238"/>
    </font>
    <font>
      <sz val="10"/>
      <color theme="0"/>
      <name val="Arial CE"/>
      <charset val="238"/>
    </font>
    <font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6"/>
      <name val="Arial CE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/>
    <xf numFmtId="0" fontId="3" fillId="3" borderId="4" xfId="0" applyFont="1" applyFill="1" applyBorder="1" applyAlignment="1">
      <alignment horizontal="center"/>
    </xf>
    <xf numFmtId="0" fontId="3" fillId="4" borderId="4" xfId="0" applyFont="1" applyFill="1" applyBorder="1"/>
    <xf numFmtId="4" fontId="3" fillId="4" borderId="4" xfId="0" applyNumberFormat="1" applyFont="1" applyFill="1" applyBorder="1"/>
    <xf numFmtId="0" fontId="0" fillId="0" borderId="3" xfId="0" applyBorder="1"/>
    <xf numFmtId="0" fontId="0" fillId="0" borderId="4" xfId="0" applyBorder="1"/>
    <xf numFmtId="4" fontId="0" fillId="2" borderId="4" xfId="0" applyNumberFormat="1" applyFill="1" applyBorder="1"/>
    <xf numFmtId="4" fontId="0" fillId="3" borderId="4" xfId="0" applyNumberFormat="1" applyFill="1" applyBorder="1"/>
    <xf numFmtId="4" fontId="3" fillId="4" borderId="4" xfId="0" applyNumberFormat="1" applyFont="1" applyFill="1" applyBorder="1" applyAlignment="1">
      <alignment horizontal="right"/>
    </xf>
    <xf numFmtId="0" fontId="4" fillId="0" borderId="3" xfId="0" applyFont="1" applyBorder="1"/>
    <xf numFmtId="0" fontId="5" fillId="4" borderId="4" xfId="0" applyFont="1" applyFill="1" applyBorder="1"/>
    <xf numFmtId="4" fontId="0" fillId="2" borderId="4" xfId="0" applyNumberFormat="1" applyFill="1" applyBorder="1" applyAlignment="1">
      <alignment horizontal="center"/>
    </xf>
    <xf numFmtId="0" fontId="6" fillId="4" borderId="4" xfId="0" applyFont="1" applyFill="1" applyBorder="1"/>
    <xf numFmtId="0" fontId="0" fillId="0" borderId="5" xfId="0" applyBorder="1" applyAlignment="1">
      <alignment horizontal="center"/>
    </xf>
    <xf numFmtId="0" fontId="3" fillId="4" borderId="1" xfId="0" applyFont="1" applyFill="1" applyBorder="1" applyAlignment="1">
      <alignment vertical="center" wrapText="1"/>
    </xf>
    <xf numFmtId="4" fontId="0" fillId="5" borderId="4" xfId="0" applyNumberFormat="1" applyFill="1" applyBorder="1"/>
    <xf numFmtId="4" fontId="0" fillId="3" borderId="4" xfId="0" applyNumberFormat="1" applyFill="1" applyBorder="1" applyAlignment="1">
      <alignment horizontal="right"/>
    </xf>
    <xf numFmtId="0" fontId="4" fillId="0" borderId="3" xfId="0" applyFont="1" applyBorder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wrapText="1"/>
    </xf>
    <xf numFmtId="0" fontId="7" fillId="0" borderId="1" xfId="0" applyFont="1" applyBorder="1" applyAlignment="1">
      <alignment horizontal="center" vertical="center"/>
    </xf>
    <xf numFmtId="4" fontId="3" fillId="5" borderId="4" xfId="0" applyNumberFormat="1" applyFont="1" applyFill="1" applyBorder="1" applyAlignment="1">
      <alignment horizontal="right"/>
    </xf>
    <xf numFmtId="4" fontId="4" fillId="3" borderId="4" xfId="0" applyNumberFormat="1" applyFont="1" applyFill="1" applyBorder="1" applyAlignment="1">
      <alignment horizontal="right"/>
    </xf>
    <xf numFmtId="4" fontId="0" fillId="5" borderId="4" xfId="0" applyNumberFormat="1" applyFill="1" applyBorder="1" applyAlignment="1">
      <alignment horizontal="right"/>
    </xf>
    <xf numFmtId="0" fontId="3" fillId="3" borderId="4" xfId="0" applyFont="1" applyFill="1" applyBorder="1"/>
    <xf numFmtId="0" fontId="9" fillId="0" borderId="3" xfId="0" applyFont="1" applyBorder="1"/>
    <xf numFmtId="4" fontId="0" fillId="5" borderId="4" xfId="0" applyNumberFormat="1" applyFill="1" applyBorder="1" applyAlignment="1">
      <alignment horizontal="right" vertical="center"/>
    </xf>
    <xf numFmtId="0" fontId="4" fillId="0" borderId="4" xfId="0" applyFont="1" applyBorder="1"/>
    <xf numFmtId="4" fontId="0" fillId="4" borderId="4" xfId="0" applyNumberFormat="1" applyFill="1" applyBorder="1"/>
    <xf numFmtId="4" fontId="0" fillId="4" borderId="4" xfId="0" applyNumberFormat="1" applyFill="1" applyBorder="1" applyAlignment="1">
      <alignment horizontal="center"/>
    </xf>
    <xf numFmtId="4" fontId="0" fillId="4" borderId="4" xfId="0" applyNumberFormat="1" applyFill="1" applyBorder="1" applyAlignment="1">
      <alignment horizontal="right"/>
    </xf>
    <xf numFmtId="4" fontId="0" fillId="4" borderId="4" xfId="0" applyNumberFormat="1" applyFill="1" applyBorder="1" applyAlignment="1">
      <alignment horizontal="right" vertical="center"/>
    </xf>
    <xf numFmtId="4" fontId="11" fillId="3" borderId="4" xfId="0" applyNumberFormat="1" applyFont="1" applyFill="1" applyBorder="1" applyAlignment="1">
      <alignment horizontal="right"/>
    </xf>
    <xf numFmtId="0" fontId="9" fillId="0" borderId="3" xfId="0" applyFont="1" applyBorder="1" applyAlignment="1">
      <alignment vertical="center" wrapText="1"/>
    </xf>
    <xf numFmtId="4" fontId="0" fillId="5" borderId="4" xfId="0" applyNumberFormat="1" applyFill="1" applyBorder="1" applyAlignment="1">
      <alignment vertical="center"/>
    </xf>
    <xf numFmtId="4" fontId="0" fillId="4" borderId="4" xfId="0" applyNumberFormat="1" applyFill="1" applyBorder="1" applyAlignment="1">
      <alignment vertical="center"/>
    </xf>
    <xf numFmtId="0" fontId="4" fillId="0" borderId="3" xfId="0" applyFont="1" applyBorder="1" applyAlignment="1">
      <alignment horizontal="left" wrapText="1"/>
    </xf>
    <xf numFmtId="4" fontId="10" fillId="4" borderId="4" xfId="0" applyNumberFormat="1" applyFont="1" applyFill="1" applyBorder="1"/>
    <xf numFmtId="0" fontId="12" fillId="0" borderId="0" xfId="0" applyFont="1"/>
    <xf numFmtId="0" fontId="15" fillId="0" borderId="4" xfId="0" applyFont="1" applyBorder="1"/>
    <xf numFmtId="4" fontId="15" fillId="4" borderId="4" xfId="0" applyNumberFormat="1" applyFont="1" applyFill="1" applyBorder="1"/>
    <xf numFmtId="0" fontId="13" fillId="0" borderId="4" xfId="0" applyFont="1" applyBorder="1"/>
    <xf numFmtId="4" fontId="13" fillId="3" borderId="4" xfId="0" applyNumberFormat="1" applyFont="1" applyFill="1" applyBorder="1" applyAlignment="1">
      <alignment horizontal="right"/>
    </xf>
    <xf numFmtId="4" fontId="13" fillId="3" borderId="4" xfId="0" applyNumberFormat="1" applyFont="1" applyFill="1" applyBorder="1"/>
    <xf numFmtId="4" fontId="13" fillId="2" borderId="4" xfId="0" applyNumberFormat="1" applyFont="1" applyFill="1" applyBorder="1"/>
    <xf numFmtId="0" fontId="15" fillId="0" borderId="0" xfId="0" applyFont="1" applyAlignment="1">
      <alignment horizontal="right"/>
    </xf>
    <xf numFmtId="0" fontId="0" fillId="0" borderId="0" xfId="0" applyAlignment="1">
      <alignment horizontal="left"/>
    </xf>
    <xf numFmtId="0" fontId="7" fillId="6" borderId="1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/>
    </xf>
    <xf numFmtId="0" fontId="8" fillId="7" borderId="1" xfId="0" applyFont="1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3" fillId="8" borderId="1" xfId="0" applyFont="1" applyFill="1" applyBorder="1" applyAlignment="1">
      <alignment vertical="center"/>
    </xf>
    <xf numFmtId="0" fontId="10" fillId="5" borderId="4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0" fillId="8" borderId="3" xfId="0" applyFill="1" applyBorder="1"/>
    <xf numFmtId="0" fontId="3" fillId="8" borderId="4" xfId="0" applyFont="1" applyFill="1" applyBorder="1" applyAlignment="1">
      <alignment horizontal="center"/>
    </xf>
    <xf numFmtId="4" fontId="3" fillId="8" borderId="4" xfId="0" applyNumberFormat="1" applyFont="1" applyFill="1" applyBorder="1" applyAlignment="1">
      <alignment horizontal="right"/>
    </xf>
    <xf numFmtId="0" fontId="0" fillId="8" borderId="4" xfId="0" applyFill="1" applyBorder="1"/>
    <xf numFmtId="4" fontId="0" fillId="8" borderId="4" xfId="0" applyNumberFormat="1" applyFill="1" applyBorder="1" applyAlignment="1">
      <alignment horizontal="right"/>
    </xf>
    <xf numFmtId="0" fontId="10" fillId="2" borderId="4" xfId="0" applyFont="1" applyFill="1" applyBorder="1" applyAlignment="1">
      <alignment horizontal="center"/>
    </xf>
    <xf numFmtId="0" fontId="3" fillId="8" borderId="4" xfId="0" applyFont="1" applyFill="1" applyBorder="1" applyAlignment="1">
      <alignment vertical="center" shrinkToFit="1"/>
    </xf>
    <xf numFmtId="4" fontId="13" fillId="2" borderId="4" xfId="0" applyNumberFormat="1" applyFont="1" applyFill="1" applyBorder="1" applyAlignment="1">
      <alignment horizontal="center"/>
    </xf>
    <xf numFmtId="4" fontId="13" fillId="5" borderId="4" xfId="0" applyNumberFormat="1" applyFont="1" applyFill="1" applyBorder="1"/>
    <xf numFmtId="4" fontId="16" fillId="4" borderId="4" xfId="0" applyNumberFormat="1" applyFont="1" applyFill="1" applyBorder="1" applyAlignment="1">
      <alignment horizontal="center"/>
    </xf>
    <xf numFmtId="4" fontId="16" fillId="4" borderId="4" xfId="0" applyNumberFormat="1" applyFont="1" applyFill="1" applyBorder="1"/>
    <xf numFmtId="0" fontId="14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1"/>
  <sheetViews>
    <sheetView tabSelected="1" topLeftCell="A19" workbookViewId="0">
      <selection activeCell="A5" sqref="A5"/>
    </sheetView>
  </sheetViews>
  <sheetFormatPr defaultRowHeight="15" x14ac:dyDescent="0.25"/>
  <cols>
    <col min="1" max="1" width="33.7109375" customWidth="1"/>
    <col min="2" max="3" width="13.7109375" customWidth="1"/>
    <col min="4" max="4" width="27.7109375" customWidth="1"/>
    <col min="5" max="5" width="12" bestFit="1" customWidth="1"/>
    <col min="6" max="6" width="37.42578125" customWidth="1"/>
    <col min="7" max="8" width="13.7109375" customWidth="1"/>
    <col min="9" max="9" width="27.7109375" customWidth="1"/>
    <col min="10" max="10" width="10.7109375" customWidth="1"/>
  </cols>
  <sheetData>
    <row r="1" spans="1:9" ht="20.25" x14ac:dyDescent="0.3">
      <c r="A1" s="66" t="s">
        <v>51</v>
      </c>
      <c r="B1" s="67"/>
      <c r="C1" s="67"/>
      <c r="D1" s="67"/>
    </row>
    <row r="2" spans="1:9" x14ac:dyDescent="0.25">
      <c r="A2" t="s">
        <v>1</v>
      </c>
      <c r="B2" s="46" t="s">
        <v>0</v>
      </c>
    </row>
    <row r="3" spans="1:9" x14ac:dyDescent="0.25">
      <c r="A3" t="s">
        <v>52</v>
      </c>
    </row>
    <row r="4" spans="1:9" x14ac:dyDescent="0.25">
      <c r="A4" t="s">
        <v>46</v>
      </c>
    </row>
    <row r="8" spans="1:9" ht="18" x14ac:dyDescent="0.25">
      <c r="A8" s="1" t="s">
        <v>2</v>
      </c>
      <c r="F8" s="1" t="s">
        <v>17</v>
      </c>
    </row>
    <row r="9" spans="1:9" x14ac:dyDescent="0.25">
      <c r="B9" s="60">
        <v>2025</v>
      </c>
      <c r="C9" s="2">
        <v>2026</v>
      </c>
      <c r="D9" s="14"/>
      <c r="F9" s="52"/>
      <c r="G9" s="53">
        <v>2025</v>
      </c>
      <c r="H9" s="54">
        <v>2026</v>
      </c>
      <c r="I9" s="5"/>
    </row>
    <row r="10" spans="1:9" x14ac:dyDescent="0.25">
      <c r="A10" s="3" t="s">
        <v>3</v>
      </c>
      <c r="B10" s="4">
        <v>2634200</v>
      </c>
      <c r="C10" s="4">
        <v>2677600</v>
      </c>
      <c r="D10" s="5"/>
      <c r="F10" s="48" t="s">
        <v>18</v>
      </c>
      <c r="G10" s="49"/>
      <c r="H10" s="49"/>
      <c r="I10" s="5"/>
    </row>
    <row r="11" spans="1:9" x14ac:dyDescent="0.25">
      <c r="A11" s="6" t="s">
        <v>4</v>
      </c>
      <c r="B11" s="7">
        <v>2634200</v>
      </c>
      <c r="C11" s="8">
        <v>2677600</v>
      </c>
      <c r="D11" s="5"/>
      <c r="F11" s="15" t="s">
        <v>19</v>
      </c>
      <c r="G11" s="4">
        <f>SUM(G12:G27)</f>
        <v>2678400</v>
      </c>
      <c r="H11" s="4">
        <f>SUM(H12:H27)</f>
        <v>2724900</v>
      </c>
      <c r="I11" s="5"/>
    </row>
    <row r="12" spans="1:9" x14ac:dyDescent="0.25">
      <c r="A12" s="6" t="s">
        <v>5</v>
      </c>
      <c r="B12" s="7"/>
      <c r="C12" s="8"/>
      <c r="D12" s="5"/>
      <c r="F12" s="19" t="s">
        <v>20</v>
      </c>
      <c r="G12" s="35">
        <v>65000</v>
      </c>
      <c r="H12" s="36">
        <v>70000</v>
      </c>
      <c r="I12" s="34"/>
    </row>
    <row r="13" spans="1:9" x14ac:dyDescent="0.25">
      <c r="A13" s="61"/>
      <c r="B13" s="61"/>
      <c r="C13" s="61"/>
      <c r="D13" s="5"/>
      <c r="F13" s="6" t="s">
        <v>21</v>
      </c>
      <c r="G13" s="16">
        <v>245000</v>
      </c>
      <c r="H13" s="29">
        <v>245000</v>
      </c>
      <c r="I13" s="5"/>
    </row>
    <row r="14" spans="1:9" x14ac:dyDescent="0.25">
      <c r="A14" s="56"/>
      <c r="B14" s="57"/>
      <c r="C14" s="57"/>
      <c r="D14" s="5"/>
      <c r="F14" s="6" t="s">
        <v>22</v>
      </c>
      <c r="G14" s="16">
        <v>163000</v>
      </c>
      <c r="H14" s="29">
        <v>163000</v>
      </c>
      <c r="I14" s="5"/>
    </row>
    <row r="15" spans="1:9" x14ac:dyDescent="0.25">
      <c r="A15" s="58"/>
      <c r="B15" s="59"/>
      <c r="C15" s="59"/>
      <c r="D15" s="5"/>
      <c r="F15" s="6" t="s">
        <v>23</v>
      </c>
      <c r="G15" s="16">
        <v>10000</v>
      </c>
      <c r="H15" s="29">
        <v>10000</v>
      </c>
      <c r="I15" s="5"/>
    </row>
    <row r="16" spans="1:9" x14ac:dyDescent="0.25">
      <c r="A16" s="58"/>
      <c r="B16" s="59"/>
      <c r="C16" s="59"/>
      <c r="D16" s="5"/>
      <c r="F16" s="6" t="s">
        <v>24</v>
      </c>
      <c r="G16" s="16">
        <v>0</v>
      </c>
      <c r="H16" s="29">
        <v>0</v>
      </c>
      <c r="I16" s="5"/>
    </row>
    <row r="17" spans="1:9" x14ac:dyDescent="0.25">
      <c r="A17" s="2" t="s">
        <v>49</v>
      </c>
      <c r="B17" s="64">
        <f>SUM(B18:B21)</f>
        <v>320000</v>
      </c>
      <c r="C17" s="65">
        <f>SUM(C18:C21)</f>
        <v>420000</v>
      </c>
      <c r="D17" s="5"/>
      <c r="F17" s="6" t="s">
        <v>25</v>
      </c>
      <c r="G17" s="16">
        <v>2000</v>
      </c>
      <c r="H17" s="29">
        <v>2000</v>
      </c>
      <c r="I17" s="26"/>
    </row>
    <row r="18" spans="1:9" x14ac:dyDescent="0.25">
      <c r="A18" s="6" t="s">
        <v>6</v>
      </c>
      <c r="B18" s="12">
        <v>100000</v>
      </c>
      <c r="C18" s="8">
        <v>100000</v>
      </c>
      <c r="D18" s="10"/>
      <c r="F18" s="6" t="s">
        <v>26</v>
      </c>
      <c r="G18" s="16">
        <v>4000</v>
      </c>
      <c r="H18" s="29">
        <v>4000</v>
      </c>
      <c r="I18" s="5"/>
    </row>
    <row r="19" spans="1:9" x14ac:dyDescent="0.25">
      <c r="A19" s="6" t="s">
        <v>7</v>
      </c>
      <c r="B19" s="12">
        <v>10000</v>
      </c>
      <c r="C19" s="8">
        <v>10000</v>
      </c>
      <c r="D19" s="10"/>
      <c r="F19" s="6" t="s">
        <v>27</v>
      </c>
      <c r="G19" s="24">
        <v>20000</v>
      </c>
      <c r="H19" s="31">
        <v>20000</v>
      </c>
      <c r="I19" s="18"/>
    </row>
    <row r="20" spans="1:9" x14ac:dyDescent="0.25">
      <c r="A20" s="42" t="s">
        <v>47</v>
      </c>
      <c r="B20" s="62">
        <v>210000</v>
      </c>
      <c r="C20" s="44">
        <v>210000</v>
      </c>
      <c r="D20" s="10"/>
      <c r="F20" s="19" t="s">
        <v>28</v>
      </c>
      <c r="G20" s="27">
        <v>196000</v>
      </c>
      <c r="H20" s="32">
        <v>200000</v>
      </c>
      <c r="I20" s="18"/>
    </row>
    <row r="21" spans="1:9" x14ac:dyDescent="0.25">
      <c r="A21" s="42" t="s">
        <v>48</v>
      </c>
      <c r="B21" s="62"/>
      <c r="C21" s="44">
        <v>100000</v>
      </c>
      <c r="D21" s="10"/>
      <c r="F21" s="19" t="s">
        <v>29</v>
      </c>
      <c r="G21" s="27">
        <v>1480000</v>
      </c>
      <c r="H21" s="32">
        <v>1510000</v>
      </c>
      <c r="I21" s="37"/>
    </row>
    <row r="22" spans="1:9" x14ac:dyDescent="0.25">
      <c r="A22" s="11" t="s">
        <v>8</v>
      </c>
      <c r="B22" s="9">
        <f>SUM(B23:B29)</f>
        <v>44200</v>
      </c>
      <c r="C22" s="9">
        <f>SUM(C23:C29)</f>
        <v>47300</v>
      </c>
      <c r="D22" s="5"/>
      <c r="F22" s="6" t="s">
        <v>30</v>
      </c>
      <c r="G22" s="27">
        <v>420000</v>
      </c>
      <c r="H22" s="32">
        <v>425000</v>
      </c>
      <c r="I22" s="26"/>
    </row>
    <row r="23" spans="1:9" x14ac:dyDescent="0.25">
      <c r="A23" s="6" t="s">
        <v>9</v>
      </c>
      <c r="B23" s="7">
        <v>14000</v>
      </c>
      <c r="C23" s="29">
        <v>15000</v>
      </c>
      <c r="D23" s="5"/>
      <c r="F23" s="6" t="s">
        <v>31</v>
      </c>
      <c r="G23" s="27">
        <v>4800</v>
      </c>
      <c r="H23" s="32">
        <v>5200</v>
      </c>
      <c r="I23" s="5"/>
    </row>
    <row r="24" spans="1:9" x14ac:dyDescent="0.25">
      <c r="A24" s="6" t="s">
        <v>10</v>
      </c>
      <c r="B24" s="7">
        <v>30000</v>
      </c>
      <c r="C24" s="29">
        <v>32000</v>
      </c>
      <c r="D24" s="5"/>
      <c r="F24" s="6" t="s">
        <v>32</v>
      </c>
      <c r="G24" s="27">
        <v>45000</v>
      </c>
      <c r="H24" s="32">
        <v>47000</v>
      </c>
      <c r="I24" s="5"/>
    </row>
    <row r="25" spans="1:9" x14ac:dyDescent="0.25">
      <c r="A25" s="6" t="s">
        <v>11</v>
      </c>
      <c r="B25" s="7"/>
      <c r="C25" s="29"/>
      <c r="D25" s="5"/>
      <c r="F25" s="6" t="s">
        <v>33</v>
      </c>
      <c r="G25" s="27">
        <v>100</v>
      </c>
      <c r="H25" s="32">
        <v>200</v>
      </c>
      <c r="I25" s="5"/>
    </row>
    <row r="26" spans="1:9" x14ac:dyDescent="0.25">
      <c r="A26" s="6" t="s">
        <v>12</v>
      </c>
      <c r="B26" s="7">
        <v>200</v>
      </c>
      <c r="C26" s="29">
        <v>300</v>
      </c>
      <c r="D26" s="5"/>
      <c r="F26" s="6" t="s">
        <v>34</v>
      </c>
      <c r="G26" s="27">
        <v>8500</v>
      </c>
      <c r="H26" s="32">
        <v>8500</v>
      </c>
      <c r="I26" s="5"/>
    </row>
    <row r="27" spans="1:9" ht="15" customHeight="1" x14ac:dyDescent="0.25">
      <c r="A27" s="40"/>
      <c r="B27" s="45"/>
      <c r="C27" s="38"/>
      <c r="D27" s="5"/>
      <c r="E27" s="39"/>
      <c r="F27" s="20" t="s">
        <v>35</v>
      </c>
      <c r="G27" s="27">
        <v>15000</v>
      </c>
      <c r="H27" s="32">
        <v>15000</v>
      </c>
      <c r="I27" s="34"/>
    </row>
    <row r="28" spans="1:9" x14ac:dyDescent="0.25">
      <c r="A28" s="40"/>
      <c r="B28" s="45"/>
      <c r="C28" s="41"/>
      <c r="D28" s="5"/>
      <c r="E28" s="39"/>
      <c r="F28" s="48" t="s">
        <v>36</v>
      </c>
      <c r="G28" s="49"/>
      <c r="H28" s="49"/>
      <c r="I28" s="5"/>
    </row>
    <row r="29" spans="1:9" x14ac:dyDescent="0.25">
      <c r="A29" s="6" t="s">
        <v>13</v>
      </c>
      <c r="B29" s="7"/>
      <c r="C29" s="29"/>
      <c r="D29" s="5"/>
      <c r="F29" s="21"/>
      <c r="G29" s="50"/>
      <c r="H29" s="51"/>
      <c r="I29" s="5"/>
    </row>
    <row r="30" spans="1:9" x14ac:dyDescent="0.25">
      <c r="A30" s="3" t="s">
        <v>14</v>
      </c>
      <c r="B30" s="4">
        <f>SUM(B31:B31)</f>
        <v>0</v>
      </c>
      <c r="C30" s="4">
        <f>SUM(C31:C31)</f>
        <v>0</v>
      </c>
      <c r="D30" s="55"/>
      <c r="F30" s="15" t="s">
        <v>19</v>
      </c>
      <c r="G30" s="4">
        <f t="shared" ref="G30:H30" si="0">SUM(G31:G45)</f>
        <v>0</v>
      </c>
      <c r="H30" s="4">
        <f t="shared" si="0"/>
        <v>0</v>
      </c>
      <c r="I30" s="5"/>
    </row>
    <row r="31" spans="1:9" ht="14.1" customHeight="1" x14ac:dyDescent="0.25">
      <c r="A31" s="6" t="s">
        <v>15</v>
      </c>
      <c r="B31" s="12"/>
      <c r="C31" s="30"/>
      <c r="D31" s="5"/>
      <c r="F31" s="6" t="s">
        <v>20</v>
      </c>
      <c r="G31" s="22"/>
      <c r="H31" s="23" t="s">
        <v>37</v>
      </c>
      <c r="I31" s="5"/>
    </row>
    <row r="32" spans="1:9" ht="15.75" x14ac:dyDescent="0.3">
      <c r="A32" s="13" t="s">
        <v>16</v>
      </c>
      <c r="B32" s="4">
        <f>B30+B22+B17+B10</f>
        <v>2998400</v>
      </c>
      <c r="C32" s="4">
        <f>C30+C22+C17+C10</f>
        <v>3144900</v>
      </c>
      <c r="D32" s="5"/>
      <c r="F32" s="6" t="s">
        <v>38</v>
      </c>
      <c r="G32" s="24"/>
      <c r="H32" s="23" t="s">
        <v>37</v>
      </c>
      <c r="I32" s="5"/>
    </row>
    <row r="33" spans="1:9" x14ac:dyDescent="0.25">
      <c r="A33" s="47"/>
      <c r="B33" s="47"/>
      <c r="C33" s="47"/>
      <c r="D33" s="47"/>
      <c r="F33" s="6" t="s">
        <v>24</v>
      </c>
      <c r="G33" s="24"/>
      <c r="H33" s="23" t="s">
        <v>37</v>
      </c>
      <c r="I33" s="5"/>
    </row>
    <row r="34" spans="1:9" x14ac:dyDescent="0.25">
      <c r="A34" s="47"/>
      <c r="B34" s="47"/>
      <c r="C34" s="47"/>
      <c r="D34" s="47"/>
      <c r="F34" s="6" t="s">
        <v>25</v>
      </c>
      <c r="G34" s="24"/>
      <c r="H34" s="23" t="s">
        <v>37</v>
      </c>
      <c r="I34" s="5"/>
    </row>
    <row r="35" spans="1:9" x14ac:dyDescent="0.25">
      <c r="A35" s="47" t="s">
        <v>44</v>
      </c>
      <c r="B35" s="47"/>
      <c r="C35" s="47"/>
      <c r="D35" s="47"/>
      <c r="F35" s="6" t="s">
        <v>26</v>
      </c>
      <c r="G35" s="24"/>
      <c r="H35" s="23" t="s">
        <v>37</v>
      </c>
      <c r="I35" s="5"/>
    </row>
    <row r="36" spans="1:9" x14ac:dyDescent="0.25">
      <c r="A36" t="s">
        <v>45</v>
      </c>
      <c r="F36" s="6" t="s">
        <v>27</v>
      </c>
      <c r="G36" s="24"/>
      <c r="H36" s="23" t="s">
        <v>37</v>
      </c>
      <c r="I36" s="5"/>
    </row>
    <row r="37" spans="1:9" x14ac:dyDescent="0.25">
      <c r="F37" s="6" t="s">
        <v>39</v>
      </c>
      <c r="G37" s="24"/>
      <c r="H37" s="23" t="s">
        <v>37</v>
      </c>
      <c r="I37" s="5"/>
    </row>
    <row r="38" spans="1:9" x14ac:dyDescent="0.25">
      <c r="F38" s="6" t="s">
        <v>40</v>
      </c>
      <c r="G38" s="24"/>
      <c r="H38" s="23" t="s">
        <v>37</v>
      </c>
      <c r="I38" s="5"/>
    </row>
    <row r="39" spans="1:9" x14ac:dyDescent="0.25">
      <c r="F39" s="6" t="s">
        <v>29</v>
      </c>
      <c r="G39" s="24"/>
      <c r="H39" s="23" t="s">
        <v>37</v>
      </c>
      <c r="I39" s="5"/>
    </row>
    <row r="40" spans="1:9" x14ac:dyDescent="0.25">
      <c r="F40" s="6" t="s">
        <v>30</v>
      </c>
      <c r="G40" s="24"/>
      <c r="H40" s="23" t="s">
        <v>37</v>
      </c>
      <c r="I40" s="5"/>
    </row>
    <row r="41" spans="1:9" x14ac:dyDescent="0.25">
      <c r="F41" s="6" t="s">
        <v>31</v>
      </c>
      <c r="G41" s="24"/>
      <c r="H41" s="23" t="s">
        <v>37</v>
      </c>
      <c r="I41" s="5"/>
    </row>
    <row r="42" spans="1:9" x14ac:dyDescent="0.25">
      <c r="F42" s="6" t="s">
        <v>32</v>
      </c>
      <c r="G42" s="24"/>
      <c r="H42" s="23" t="s">
        <v>37</v>
      </c>
      <c r="I42" s="5"/>
    </row>
    <row r="43" spans="1:9" x14ac:dyDescent="0.25">
      <c r="F43" s="6" t="s">
        <v>33</v>
      </c>
      <c r="G43" s="24"/>
      <c r="H43" s="23" t="s">
        <v>37</v>
      </c>
      <c r="I43" s="5"/>
    </row>
    <row r="44" spans="1:9" x14ac:dyDescent="0.25">
      <c r="F44" s="6" t="s">
        <v>41</v>
      </c>
      <c r="G44" s="24"/>
      <c r="H44" s="23" t="s">
        <v>37</v>
      </c>
      <c r="I44" s="5"/>
    </row>
    <row r="45" spans="1:9" ht="30" x14ac:dyDescent="0.25">
      <c r="F45" s="20" t="s">
        <v>42</v>
      </c>
      <c r="G45" s="24"/>
      <c r="H45" s="33" t="s">
        <v>37</v>
      </c>
      <c r="I45" s="34"/>
    </row>
    <row r="46" spans="1:9" x14ac:dyDescent="0.25">
      <c r="F46" s="25" t="s">
        <v>50</v>
      </c>
      <c r="G46" s="4">
        <f>SUM(G47:G50)</f>
        <v>320000</v>
      </c>
      <c r="H46" s="4">
        <f>SUM(H47:H50)</f>
        <v>420000</v>
      </c>
      <c r="I46" s="5"/>
    </row>
    <row r="47" spans="1:9" x14ac:dyDescent="0.25">
      <c r="F47" s="6" t="s">
        <v>6</v>
      </c>
      <c r="G47" s="63">
        <v>100000</v>
      </c>
      <c r="H47" s="17">
        <v>100000</v>
      </c>
      <c r="I47" s="28"/>
    </row>
    <row r="48" spans="1:9" x14ac:dyDescent="0.25">
      <c r="F48" s="6" t="s">
        <v>7</v>
      </c>
      <c r="G48" s="63">
        <v>10000</v>
      </c>
      <c r="H48" s="17">
        <v>10000</v>
      </c>
      <c r="I48" s="28"/>
    </row>
    <row r="49" spans="6:9" x14ac:dyDescent="0.25">
      <c r="F49" s="42" t="s">
        <v>47</v>
      </c>
      <c r="G49" s="63">
        <v>210000</v>
      </c>
      <c r="H49" s="43">
        <v>210000</v>
      </c>
      <c r="I49" s="28"/>
    </row>
    <row r="50" spans="6:9" x14ac:dyDescent="0.25">
      <c r="F50" s="42" t="s">
        <v>48</v>
      </c>
      <c r="G50" s="63"/>
      <c r="H50" s="43">
        <v>100000</v>
      </c>
      <c r="I50" s="10"/>
    </row>
    <row r="51" spans="6:9" ht="15.75" x14ac:dyDescent="0.3">
      <c r="F51" s="13" t="s">
        <v>43</v>
      </c>
      <c r="G51" s="4">
        <f>G46+G11+G30</f>
        <v>2998400</v>
      </c>
      <c r="H51" s="4">
        <f>H46+H11+H30</f>
        <v>3144900</v>
      </c>
      <c r="I51" s="5"/>
    </row>
  </sheetData>
  <mergeCells count="1">
    <mergeCell ref="A1:D1"/>
  </mergeCells>
  <pageMargins left="0.31496062992125984" right="0.31496062992125984" top="0.98425196850393704" bottom="0.78740157480314965" header="0.31496062992125984" footer="0.31496062992125984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Holenková</dc:creator>
  <cp:lastModifiedBy>Irena</cp:lastModifiedBy>
  <cp:lastPrinted>2024-03-18T09:37:04Z</cp:lastPrinted>
  <dcterms:created xsi:type="dcterms:W3CDTF">2019-01-03T08:11:35Z</dcterms:created>
  <dcterms:modified xsi:type="dcterms:W3CDTF">2024-06-20T08:09:23Z</dcterms:modified>
</cp:coreProperties>
</file>