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esktop\ROZPOČTY\"/>
    </mc:Choice>
  </mc:AlternateContent>
  <xr:revisionPtr revIDLastSave="0" documentId="13_ncr:1_{E05ABFD6-C650-402C-B878-827824E1F2CD}" xr6:coauthVersionLast="47" xr6:coauthVersionMax="47" xr10:uidLastSave="{00000000-0000-0000-0000-000000000000}"/>
  <bookViews>
    <workbookView xWindow="-120" yWindow="-120" windowWidth="29040" windowHeight="15840" xr2:uid="{7EB76C59-40DC-4B5F-8C7E-94C7D8D365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H30" i="1"/>
  <c r="G30" i="1"/>
  <c r="C30" i="1"/>
  <c r="B30" i="1"/>
  <c r="C22" i="1"/>
  <c r="B22" i="1"/>
  <c r="C17" i="1"/>
  <c r="B17" i="1"/>
  <c r="H11" i="1"/>
  <c r="G11" i="1"/>
  <c r="G51" i="1" l="1"/>
  <c r="H51" i="1"/>
  <c r="B32" i="1"/>
  <c r="C32" i="1"/>
</calcChain>
</file>

<file path=xl/sharedStrings.xml><?xml version="1.0" encoding="utf-8"?>
<sst xmlns="http://schemas.openxmlformats.org/spreadsheetml/2006/main" count="80" uniqueCount="52">
  <si>
    <t>Organizace: MM</t>
  </si>
  <si>
    <t>(v Kč)</t>
  </si>
  <si>
    <t>Zpracoval: Bc. Simota, Holenková</t>
  </si>
  <si>
    <t>Příjmy:</t>
  </si>
  <si>
    <t>Výdaje:</t>
  </si>
  <si>
    <t>Dotace zřizovatele na provoz</t>
  </si>
  <si>
    <t>HLAVNÍ ČINNOST</t>
  </si>
  <si>
    <t xml:space="preserve"> - z toho např. na provozní výdaje</t>
  </si>
  <si>
    <t>Celkem provozní výdaje</t>
  </si>
  <si>
    <t xml:space="preserve"> - z toho na odpisy </t>
  </si>
  <si>
    <t xml:space="preserve"> - z toho 501 - spotřeba materiálu</t>
  </si>
  <si>
    <t xml:space="preserve"> - z toho 502 0320 plyn</t>
  </si>
  <si>
    <t xml:space="preserve"> - z toho 502 0300 el.energie</t>
  </si>
  <si>
    <t xml:space="preserve"> - z toho 502 0310 vodné,stočné</t>
  </si>
  <si>
    <t xml:space="preserve"> - z toho 504 - prodané zboží</t>
  </si>
  <si>
    <t xml:space="preserve">Požadavky  </t>
  </si>
  <si>
    <t xml:space="preserve"> - z toho 511 - opravy a udržování</t>
  </si>
  <si>
    <t>Požadavky - 518 0440 restaurování</t>
  </si>
  <si>
    <t xml:space="preserve"> - z toho 512 - cestovné</t>
  </si>
  <si>
    <t>Požadavky - 518 0530 odb.dok.sbírek</t>
  </si>
  <si>
    <t xml:space="preserve"> - z toho 513 - náklady na reprezentaci</t>
  </si>
  <si>
    <t>advent v Pacově</t>
  </si>
  <si>
    <t xml:space="preserve"> - z toho 518 - služby ostatní</t>
  </si>
  <si>
    <t xml:space="preserve"> - z toho 521 - mzdy, OON</t>
  </si>
  <si>
    <t>Vlastní př - rozepsat dle svých potřeb</t>
  </si>
  <si>
    <t xml:space="preserve"> - z toho 524 - soc. a zdrav. pojištění</t>
  </si>
  <si>
    <t xml:space="preserve"> - z toho 601 - prodané výrobky</t>
  </si>
  <si>
    <t xml:space="preserve"> - z toho 525 - jiné sociální pojištění</t>
  </si>
  <si>
    <t xml:space="preserve"> - z toho 602 - vstupné, ostatní tržby</t>
  </si>
  <si>
    <t xml:space="preserve"> - z toho 527 - odvody z mezd do FKSP</t>
  </si>
  <si>
    <t xml:space="preserve"> - z toho 604 - prodané zboží</t>
  </si>
  <si>
    <t xml:space="preserve"> - z toho 538 - jiné daně a poplatky</t>
  </si>
  <si>
    <t xml:space="preserve"> - z toho 662 - úroky z účtu u ČS</t>
  </si>
  <si>
    <t xml:space="preserve"> - z toho 549 - ost.nákl.z činnosti-pojištění</t>
  </si>
  <si>
    <t xml:space="preserve"> - z toho 558 - DDHM 3.000 - 40.000,         DDNM 7.000 - 60.000</t>
  </si>
  <si>
    <t>DOPLŇKOVÁ ČINNOST</t>
  </si>
  <si>
    <t xml:space="preserve"> - z toho 649 - ostatní výnosy z činnosti</t>
  </si>
  <si>
    <t xml:space="preserve">Ostatní příjmy </t>
  </si>
  <si>
    <t xml:space="preserve"> - z toho</t>
  </si>
  <si>
    <t>XX</t>
  </si>
  <si>
    <t>C E L K E M PŘÍJMY</t>
  </si>
  <si>
    <t xml:space="preserve"> - z toho 502 - plyn, el.energie, vodné,stoč</t>
  </si>
  <si>
    <t xml:space="preserve">                                                                                                                         </t>
  </si>
  <si>
    <t xml:space="preserve">                   </t>
  </si>
  <si>
    <t xml:space="preserve"> - z toho 518 - služby</t>
  </si>
  <si>
    <t xml:space="preserve">                   - z toho 518 0620 - publikace</t>
  </si>
  <si>
    <t xml:space="preserve"> - z toho 549 - ost. nákl. z činnosti - pojiš.</t>
  </si>
  <si>
    <t xml:space="preserve"> - z toho 558 - DDHM 3.000 - 40.000, DDNM 7.000 - 60.000</t>
  </si>
  <si>
    <t>Mimořádné výdaje- požadavek</t>
  </si>
  <si>
    <t>C E L K E M  VÝDAJE</t>
  </si>
  <si>
    <t>Schválený výhled střednědobého rozpočtu 2027, 2028</t>
  </si>
  <si>
    <t>V Pacově dne: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</si>
</sst>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6"/>
      <name val="Arial CE"/>
      <charset val="238"/>
    </font>
    <font>
      <u/>
      <sz val="16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theme="0"/>
      <name val="Arial CE"/>
      <charset val="238"/>
    </font>
    <font>
      <sz val="10"/>
      <color theme="0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 CE"/>
      <charset val="238"/>
    </font>
    <font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name val="Arial Black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4" xfId="0" applyBorder="1"/>
    <xf numFmtId="0" fontId="7" fillId="6" borderId="1" xfId="0" applyFont="1" applyFill="1" applyBorder="1"/>
    <xf numFmtId="4" fontId="7" fillId="6" borderId="1" xfId="0" applyNumberFormat="1" applyFont="1" applyFill="1" applyBorder="1"/>
    <xf numFmtId="0" fontId="8" fillId="7" borderId="3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0" fillId="0" borderId="1" xfId="0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7" fillId="6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shrinkToFit="1"/>
    </xf>
    <xf numFmtId="4" fontId="0" fillId="5" borderId="1" xfId="0" applyNumberFormat="1" applyFill="1" applyBorder="1"/>
    <xf numFmtId="4" fontId="0" fillId="6" borderId="1" xfId="0" applyNumberFormat="1" applyFill="1" applyBorder="1"/>
    <xf numFmtId="0" fontId="7" fillId="4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4" fontId="11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/>
    <xf numFmtId="0" fontId="10" fillId="0" borderId="4" xfId="0" applyFont="1" applyBorder="1"/>
    <xf numFmtId="4" fontId="0" fillId="2" borderId="1" xfId="0" applyNumberFormat="1" applyFill="1" applyBorder="1" applyAlignment="1">
      <alignment horizontal="center"/>
    </xf>
    <xf numFmtId="0" fontId="12" fillId="0" borderId="4" xfId="0" applyFont="1" applyBorder="1"/>
    <xf numFmtId="4" fontId="0" fillId="5" borderId="1" xfId="0" applyNumberForma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/>
    <xf numFmtId="4" fontId="13" fillId="2" borderId="1" xfId="0" applyNumberFormat="1" applyFont="1" applyFill="1" applyBorder="1" applyAlignment="1">
      <alignment horizontal="center"/>
    </xf>
    <xf numFmtId="4" fontId="13" fillId="3" borderId="1" xfId="0" applyNumberFormat="1" applyFont="1" applyFill="1" applyBorder="1"/>
    <xf numFmtId="4" fontId="0" fillId="5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horizontal="right" vertical="center"/>
    </xf>
    <xf numFmtId="0" fontId="12" fillId="0" borderId="4" xfId="0" applyFont="1" applyBorder="1" applyAlignment="1">
      <alignment horizontal="left" wrapText="1"/>
    </xf>
    <xf numFmtId="0" fontId="14" fillId="6" borderId="1" xfId="0" applyFont="1" applyFill="1" applyBorder="1"/>
    <xf numFmtId="4" fontId="7" fillId="6" borderId="1" xfId="0" applyNumberFormat="1" applyFont="1" applyFill="1" applyBorder="1" applyAlignment="1">
      <alignment horizontal="right"/>
    </xf>
    <xf numFmtId="0" fontId="5" fillId="0" borderId="1" xfId="0" applyFont="1" applyBorder="1"/>
    <xf numFmtId="4" fontId="13" fillId="2" borderId="1" xfId="0" applyNumberFormat="1" applyFont="1" applyFill="1" applyBorder="1"/>
    <xf numFmtId="4" fontId="2" fillId="6" borderId="1" xfId="0" applyNumberFormat="1" applyFont="1" applyFill="1" applyBorder="1"/>
    <xf numFmtId="0" fontId="1" fillId="0" borderId="0" xfId="0" applyFont="1"/>
    <xf numFmtId="0" fontId="0" fillId="0" borderId="1" xfId="0" applyBorder="1" applyAlignment="1">
      <alignment wrapText="1"/>
    </xf>
    <xf numFmtId="4" fontId="5" fillId="6" borderId="1" xfId="0" applyNumberFormat="1" applyFont="1" applyFill="1" applyBorder="1"/>
    <xf numFmtId="0" fontId="8" fillId="0" borderId="3" xfId="0" applyFont="1" applyBorder="1" applyAlignment="1">
      <alignment horizontal="center" vertical="center"/>
    </xf>
    <xf numFmtId="0" fontId="9" fillId="8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4" borderId="4" xfId="0" applyFill="1" applyBorder="1"/>
    <xf numFmtId="4" fontId="0" fillId="6" borderId="1" xfId="0" applyNumberForma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0" fontId="15" fillId="6" borderId="1" xfId="0" applyFont="1" applyFill="1" applyBorder="1"/>
    <xf numFmtId="0" fontId="0" fillId="0" borderId="0" xfId="0" applyAlignment="1">
      <alignment horizontal="left"/>
    </xf>
    <xf numFmtId="4" fontId="16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4" fontId="13" fillId="5" borderId="1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2" fillId="0" borderId="1" xfId="0" applyFont="1" applyBorder="1"/>
    <xf numFmtId="4" fontId="13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EBE0-57E1-4C42-B331-56609CCC7B93}">
  <dimension ref="A1:I51"/>
  <sheetViews>
    <sheetView tabSelected="1" workbookViewId="0">
      <selection activeCell="A3" sqref="A3"/>
    </sheetView>
  </sheetViews>
  <sheetFormatPr defaultRowHeight="15" x14ac:dyDescent="0.25"/>
  <cols>
    <col min="1" max="1" width="39.85546875" customWidth="1"/>
    <col min="2" max="2" width="14.7109375" customWidth="1"/>
    <col min="3" max="3" width="15.5703125" customWidth="1"/>
    <col min="6" max="6" width="43.5703125" customWidth="1"/>
    <col min="7" max="7" width="14.28515625" customWidth="1"/>
    <col min="8" max="8" width="19.7109375" customWidth="1"/>
  </cols>
  <sheetData>
    <row r="1" spans="1:9" ht="20.25" x14ac:dyDescent="0.3">
      <c r="A1" s="66" t="s">
        <v>50</v>
      </c>
      <c r="B1" s="67"/>
      <c r="C1" s="67"/>
      <c r="D1" s="67"/>
    </row>
    <row r="2" spans="1:9" x14ac:dyDescent="0.25">
      <c r="A2" t="s">
        <v>0</v>
      </c>
      <c r="B2" s="1" t="s">
        <v>1</v>
      </c>
    </row>
    <row r="3" spans="1:9" x14ac:dyDescent="0.25">
      <c r="A3" t="s">
        <v>51</v>
      </c>
    </row>
    <row r="4" spans="1:9" x14ac:dyDescent="0.25">
      <c r="A4" t="s">
        <v>2</v>
      </c>
    </row>
    <row r="8" spans="1:9" ht="18" x14ac:dyDescent="0.25">
      <c r="A8" s="2" t="s">
        <v>3</v>
      </c>
      <c r="F8" s="2" t="s">
        <v>4</v>
      </c>
    </row>
    <row r="9" spans="1:9" x14ac:dyDescent="0.25">
      <c r="B9" s="3">
        <v>2027</v>
      </c>
      <c r="C9" s="4">
        <v>2028</v>
      </c>
      <c r="D9" s="5"/>
      <c r="F9" s="6"/>
      <c r="G9" s="7">
        <v>2027</v>
      </c>
      <c r="H9" s="8">
        <v>2028</v>
      </c>
      <c r="I9" s="9"/>
    </row>
    <row r="10" spans="1:9" x14ac:dyDescent="0.25">
      <c r="A10" s="10" t="s">
        <v>5</v>
      </c>
      <c r="B10" s="11">
        <v>3141600</v>
      </c>
      <c r="C10" s="11">
        <v>3165000</v>
      </c>
      <c r="D10" s="9"/>
      <c r="F10" s="12" t="s">
        <v>6</v>
      </c>
      <c r="G10" s="13"/>
      <c r="H10" s="13"/>
      <c r="I10" s="9"/>
    </row>
    <row r="11" spans="1:9" x14ac:dyDescent="0.25">
      <c r="A11" s="14" t="s">
        <v>7</v>
      </c>
      <c r="B11" s="15">
        <v>3141600</v>
      </c>
      <c r="C11" s="16">
        <v>3165000</v>
      </c>
      <c r="D11" s="9"/>
      <c r="F11" s="17" t="s">
        <v>8</v>
      </c>
      <c r="G11" s="11">
        <f>SUM(G12:G27)</f>
        <v>3216800</v>
      </c>
      <c r="H11" s="11">
        <f>SUM(H12:H27)</f>
        <v>3230300</v>
      </c>
      <c r="I11" s="9"/>
    </row>
    <row r="12" spans="1:9" x14ac:dyDescent="0.25">
      <c r="A12" s="14" t="s">
        <v>9</v>
      </c>
      <c r="B12" s="15"/>
      <c r="C12" s="16"/>
      <c r="D12" s="9"/>
      <c r="F12" s="18" t="s">
        <v>10</v>
      </c>
      <c r="G12" s="19">
        <v>45000</v>
      </c>
      <c r="H12" s="20">
        <v>45000</v>
      </c>
      <c r="I12" s="21"/>
    </row>
    <row r="13" spans="1:9" x14ac:dyDescent="0.25">
      <c r="A13" s="22"/>
      <c r="B13" s="22"/>
      <c r="C13" s="22"/>
      <c r="D13" s="9"/>
      <c r="F13" s="14" t="s">
        <v>11</v>
      </c>
      <c r="G13" s="23">
        <v>230000</v>
      </c>
      <c r="H13" s="24">
        <v>230000</v>
      </c>
      <c r="I13" s="9"/>
    </row>
    <row r="14" spans="1:9" x14ac:dyDescent="0.25">
      <c r="A14" s="25"/>
      <c r="B14" s="26"/>
      <c r="C14" s="26"/>
      <c r="D14" s="9"/>
      <c r="F14" s="14" t="s">
        <v>12</v>
      </c>
      <c r="G14" s="23">
        <v>155000</v>
      </c>
      <c r="H14" s="24">
        <v>155000</v>
      </c>
      <c r="I14" s="9"/>
    </row>
    <row r="15" spans="1:9" x14ac:dyDescent="0.25">
      <c r="A15" s="27"/>
      <c r="B15" s="28"/>
      <c r="C15" s="28"/>
      <c r="D15" s="9"/>
      <c r="F15" s="14" t="s">
        <v>13</v>
      </c>
      <c r="G15" s="23">
        <v>5000</v>
      </c>
      <c r="H15" s="24">
        <v>5000</v>
      </c>
      <c r="I15" s="9"/>
    </row>
    <row r="16" spans="1:9" x14ac:dyDescent="0.25">
      <c r="A16" s="27"/>
      <c r="B16" s="28"/>
      <c r="C16" s="28"/>
      <c r="D16" s="9"/>
      <c r="F16" s="14" t="s">
        <v>14</v>
      </c>
      <c r="G16" s="23">
        <v>0</v>
      </c>
      <c r="H16" s="24">
        <v>0</v>
      </c>
      <c r="I16" s="9"/>
    </row>
    <row r="17" spans="1:9" x14ac:dyDescent="0.25">
      <c r="A17" s="4" t="s">
        <v>15</v>
      </c>
      <c r="B17" s="29">
        <f>SUM(B18:B21)</f>
        <v>230000</v>
      </c>
      <c r="C17" s="30">
        <f>SUM(C18:C21)</f>
        <v>230000</v>
      </c>
      <c r="D17" s="9"/>
      <c r="F17" s="14" t="s">
        <v>16</v>
      </c>
      <c r="G17" s="23">
        <v>2000</v>
      </c>
      <c r="H17" s="24">
        <v>2000</v>
      </c>
      <c r="I17" s="31"/>
    </row>
    <row r="18" spans="1:9" x14ac:dyDescent="0.25">
      <c r="A18" s="14" t="s">
        <v>17</v>
      </c>
      <c r="B18" s="32">
        <v>120000</v>
      </c>
      <c r="C18" s="16">
        <v>120000</v>
      </c>
      <c r="D18" s="33"/>
      <c r="F18" s="14" t="s">
        <v>18</v>
      </c>
      <c r="G18" s="23">
        <v>4000</v>
      </c>
      <c r="H18" s="24">
        <v>4000</v>
      </c>
      <c r="I18" s="9"/>
    </row>
    <row r="19" spans="1:9" x14ac:dyDescent="0.25">
      <c r="A19" s="14" t="s">
        <v>19</v>
      </c>
      <c r="B19" s="32">
        <v>10000</v>
      </c>
      <c r="C19" s="16">
        <v>10000</v>
      </c>
      <c r="D19" s="33"/>
      <c r="F19" s="14" t="s">
        <v>20</v>
      </c>
      <c r="G19" s="34">
        <v>40000</v>
      </c>
      <c r="H19" s="35">
        <v>40000</v>
      </c>
      <c r="I19" s="36"/>
    </row>
    <row r="20" spans="1:9" x14ac:dyDescent="0.25">
      <c r="A20" s="37" t="s">
        <v>21</v>
      </c>
      <c r="B20" s="38">
        <v>100000</v>
      </c>
      <c r="C20" s="39">
        <v>100000</v>
      </c>
      <c r="D20" s="33"/>
      <c r="F20" s="18" t="s">
        <v>22</v>
      </c>
      <c r="G20" s="40">
        <v>300000</v>
      </c>
      <c r="H20" s="41">
        <v>300000</v>
      </c>
      <c r="I20" s="36"/>
    </row>
    <row r="21" spans="1:9" x14ac:dyDescent="0.25">
      <c r="A21" s="37"/>
      <c r="B21" s="38"/>
      <c r="C21" s="39"/>
      <c r="D21" s="33"/>
      <c r="F21" s="18" t="s">
        <v>23</v>
      </c>
      <c r="G21" s="40">
        <v>1760000</v>
      </c>
      <c r="H21" s="41">
        <v>1800000</v>
      </c>
      <c r="I21" s="42"/>
    </row>
    <row r="22" spans="1:9" x14ac:dyDescent="0.25">
      <c r="A22" s="43" t="s">
        <v>24</v>
      </c>
      <c r="B22" s="44">
        <f>SUM(B23:B29)</f>
        <v>75200</v>
      </c>
      <c r="C22" s="44">
        <f>SUM(C23:C29)</f>
        <v>65300</v>
      </c>
      <c r="D22" s="9"/>
      <c r="F22" s="14" t="s">
        <v>25</v>
      </c>
      <c r="G22" s="40">
        <v>529000</v>
      </c>
      <c r="H22" s="41">
        <v>540000</v>
      </c>
      <c r="I22" s="31"/>
    </row>
    <row r="23" spans="1:9" x14ac:dyDescent="0.25">
      <c r="A23" s="14" t="s">
        <v>26</v>
      </c>
      <c r="B23" s="15">
        <v>15000</v>
      </c>
      <c r="C23" s="24">
        <v>15000</v>
      </c>
      <c r="D23" s="9"/>
      <c r="F23" s="14" t="s">
        <v>27</v>
      </c>
      <c r="G23" s="40">
        <v>4800</v>
      </c>
      <c r="H23" s="41">
        <v>5200</v>
      </c>
      <c r="I23" s="9"/>
    </row>
    <row r="24" spans="1:9" x14ac:dyDescent="0.25">
      <c r="A24" s="14" t="s">
        <v>28</v>
      </c>
      <c r="B24" s="15">
        <v>60000</v>
      </c>
      <c r="C24" s="24">
        <v>50000</v>
      </c>
      <c r="D24" s="9"/>
      <c r="F24" s="14" t="s">
        <v>29</v>
      </c>
      <c r="G24" s="40">
        <v>45000</v>
      </c>
      <c r="H24" s="41">
        <v>47000</v>
      </c>
      <c r="I24" s="9"/>
    </row>
    <row r="25" spans="1:9" x14ac:dyDescent="0.25">
      <c r="A25" s="14" t="s">
        <v>30</v>
      </c>
      <c r="B25" s="15"/>
      <c r="C25" s="24"/>
      <c r="D25" s="9"/>
      <c r="F25" s="14" t="s">
        <v>31</v>
      </c>
      <c r="G25" s="40">
        <v>100</v>
      </c>
      <c r="H25" s="41">
        <v>200</v>
      </c>
      <c r="I25" s="9"/>
    </row>
    <row r="26" spans="1:9" x14ac:dyDescent="0.25">
      <c r="A26" s="14" t="s">
        <v>32</v>
      </c>
      <c r="B26" s="15">
        <v>200</v>
      </c>
      <c r="C26" s="24">
        <v>300</v>
      </c>
      <c r="D26" s="9"/>
      <c r="F26" s="14" t="s">
        <v>33</v>
      </c>
      <c r="G26" s="40">
        <v>16900</v>
      </c>
      <c r="H26" s="41">
        <v>16900</v>
      </c>
      <c r="I26" s="9"/>
    </row>
    <row r="27" spans="1:9" ht="30" x14ac:dyDescent="0.25">
      <c r="A27" s="45"/>
      <c r="B27" s="46"/>
      <c r="C27" s="47"/>
      <c r="D27" s="9"/>
      <c r="E27" s="48"/>
      <c r="F27" s="49" t="s">
        <v>34</v>
      </c>
      <c r="G27" s="40">
        <v>80000</v>
      </c>
      <c r="H27" s="41">
        <v>40000</v>
      </c>
      <c r="I27" s="21"/>
    </row>
    <row r="28" spans="1:9" x14ac:dyDescent="0.25">
      <c r="A28" s="45"/>
      <c r="B28" s="46"/>
      <c r="C28" s="50"/>
      <c r="D28" s="9"/>
      <c r="E28" s="48"/>
      <c r="F28" s="12" t="s">
        <v>35</v>
      </c>
      <c r="G28" s="13"/>
      <c r="H28" s="13"/>
      <c r="I28" s="9"/>
    </row>
    <row r="29" spans="1:9" x14ac:dyDescent="0.25">
      <c r="A29" s="14" t="s">
        <v>36</v>
      </c>
      <c r="B29" s="15"/>
      <c r="C29" s="24"/>
      <c r="D29" s="9"/>
      <c r="F29" s="51"/>
      <c r="G29" s="52"/>
      <c r="H29" s="53"/>
      <c r="I29" s="9"/>
    </row>
    <row r="30" spans="1:9" x14ac:dyDescent="0.25">
      <c r="A30" s="10" t="s">
        <v>37</v>
      </c>
      <c r="B30" s="11">
        <f>SUM(B31:B31)</f>
        <v>0</v>
      </c>
      <c r="C30" s="11">
        <f>SUM(C31:C31)</f>
        <v>0</v>
      </c>
      <c r="D30" s="54"/>
      <c r="F30" s="17" t="s">
        <v>8</v>
      </c>
      <c r="G30" s="11">
        <f t="shared" ref="G30:H30" si="0">SUM(G31:G45)</f>
        <v>0</v>
      </c>
      <c r="H30" s="11">
        <f t="shared" si="0"/>
        <v>0</v>
      </c>
      <c r="I30" s="9"/>
    </row>
    <row r="31" spans="1:9" x14ac:dyDescent="0.25">
      <c r="A31" s="14" t="s">
        <v>38</v>
      </c>
      <c r="B31" s="32"/>
      <c r="C31" s="55"/>
      <c r="D31" s="9"/>
      <c r="F31" s="14" t="s">
        <v>10</v>
      </c>
      <c r="G31" s="56"/>
      <c r="H31" s="57" t="s">
        <v>39</v>
      </c>
      <c r="I31" s="9"/>
    </row>
    <row r="32" spans="1:9" ht="15.75" x14ac:dyDescent="0.3">
      <c r="A32" s="58" t="s">
        <v>40</v>
      </c>
      <c r="B32" s="11">
        <f>B30+B22+B17+B10</f>
        <v>3446800</v>
      </c>
      <c r="C32" s="11">
        <f>C30+C22+C17+C10</f>
        <v>3460300</v>
      </c>
      <c r="D32" s="9"/>
      <c r="F32" s="14" t="s">
        <v>41</v>
      </c>
      <c r="G32" s="34"/>
      <c r="H32" s="57" t="s">
        <v>39</v>
      </c>
      <c r="I32" s="9"/>
    </row>
    <row r="33" spans="1:9" x14ac:dyDescent="0.25">
      <c r="A33" s="59"/>
      <c r="B33" s="59"/>
      <c r="C33" s="59"/>
      <c r="D33" s="59"/>
      <c r="F33" s="14" t="s">
        <v>14</v>
      </c>
      <c r="G33" s="34"/>
      <c r="H33" s="57" t="s">
        <v>39</v>
      </c>
      <c r="I33" s="9"/>
    </row>
    <row r="34" spans="1:9" x14ac:dyDescent="0.25">
      <c r="A34" s="59"/>
      <c r="B34" s="59"/>
      <c r="C34" s="59"/>
      <c r="D34" s="59"/>
      <c r="F34" s="14" t="s">
        <v>16</v>
      </c>
      <c r="G34" s="34"/>
      <c r="H34" s="57" t="s">
        <v>39</v>
      </c>
      <c r="I34" s="9"/>
    </row>
    <row r="35" spans="1:9" x14ac:dyDescent="0.25">
      <c r="A35" s="59" t="s">
        <v>42</v>
      </c>
      <c r="B35" s="59"/>
      <c r="C35" s="59"/>
      <c r="D35" s="59"/>
      <c r="F35" s="14" t="s">
        <v>18</v>
      </c>
      <c r="G35" s="34"/>
      <c r="H35" s="57" t="s">
        <v>39</v>
      </c>
      <c r="I35" s="9"/>
    </row>
    <row r="36" spans="1:9" x14ac:dyDescent="0.25">
      <c r="A36" t="s">
        <v>43</v>
      </c>
      <c r="F36" s="14" t="s">
        <v>20</v>
      </c>
      <c r="G36" s="34"/>
      <c r="H36" s="57" t="s">
        <v>39</v>
      </c>
      <c r="I36" s="9"/>
    </row>
    <row r="37" spans="1:9" x14ac:dyDescent="0.25">
      <c r="F37" s="14" t="s">
        <v>44</v>
      </c>
      <c r="G37" s="34"/>
      <c r="H37" s="57" t="s">
        <v>39</v>
      </c>
      <c r="I37" s="9"/>
    </row>
    <row r="38" spans="1:9" x14ac:dyDescent="0.25">
      <c r="F38" s="14" t="s">
        <v>45</v>
      </c>
      <c r="G38" s="34"/>
      <c r="H38" s="57" t="s">
        <v>39</v>
      </c>
      <c r="I38" s="9"/>
    </row>
    <row r="39" spans="1:9" x14ac:dyDescent="0.25">
      <c r="F39" s="14" t="s">
        <v>23</v>
      </c>
      <c r="G39" s="34"/>
      <c r="H39" s="57" t="s">
        <v>39</v>
      </c>
      <c r="I39" s="9"/>
    </row>
    <row r="40" spans="1:9" x14ac:dyDescent="0.25">
      <c r="F40" s="14" t="s">
        <v>25</v>
      </c>
      <c r="G40" s="34"/>
      <c r="H40" s="57" t="s">
        <v>39</v>
      </c>
      <c r="I40" s="9"/>
    </row>
    <row r="41" spans="1:9" x14ac:dyDescent="0.25">
      <c r="F41" s="14" t="s">
        <v>27</v>
      </c>
      <c r="G41" s="34"/>
      <c r="H41" s="57" t="s">
        <v>39</v>
      </c>
      <c r="I41" s="9"/>
    </row>
    <row r="42" spans="1:9" x14ac:dyDescent="0.25">
      <c r="F42" s="14" t="s">
        <v>29</v>
      </c>
      <c r="G42" s="34"/>
      <c r="H42" s="57" t="s">
        <v>39</v>
      </c>
      <c r="I42" s="9"/>
    </row>
    <row r="43" spans="1:9" x14ac:dyDescent="0.25">
      <c r="F43" s="14" t="s">
        <v>31</v>
      </c>
      <c r="G43" s="34"/>
      <c r="H43" s="57" t="s">
        <v>39</v>
      </c>
      <c r="I43" s="9"/>
    </row>
    <row r="44" spans="1:9" x14ac:dyDescent="0.25">
      <c r="F44" s="14" t="s">
        <v>46</v>
      </c>
      <c r="G44" s="34"/>
      <c r="H44" s="57" t="s">
        <v>39</v>
      </c>
      <c r="I44" s="9"/>
    </row>
    <row r="45" spans="1:9" ht="30" x14ac:dyDescent="0.25">
      <c r="F45" s="49" t="s">
        <v>47</v>
      </c>
      <c r="G45" s="34"/>
      <c r="H45" s="60" t="s">
        <v>39</v>
      </c>
      <c r="I45" s="21"/>
    </row>
    <row r="46" spans="1:9" x14ac:dyDescent="0.25">
      <c r="F46" s="61" t="s">
        <v>48</v>
      </c>
      <c r="G46" s="11">
        <f>SUM(G47:G50)</f>
        <v>230000</v>
      </c>
      <c r="H46" s="11">
        <f>SUM(H47:H50)</f>
        <v>230000</v>
      </c>
      <c r="I46" s="9"/>
    </row>
    <row r="47" spans="1:9" x14ac:dyDescent="0.25">
      <c r="F47" s="14" t="s">
        <v>17</v>
      </c>
      <c r="G47" s="62">
        <v>120000</v>
      </c>
      <c r="H47" s="63">
        <v>120000</v>
      </c>
      <c r="I47" s="64"/>
    </row>
    <row r="48" spans="1:9" x14ac:dyDescent="0.25">
      <c r="F48" s="14" t="s">
        <v>19</v>
      </c>
      <c r="G48" s="62">
        <v>10000</v>
      </c>
      <c r="H48" s="63">
        <v>10000</v>
      </c>
      <c r="I48" s="64"/>
    </row>
    <row r="49" spans="6:9" x14ac:dyDescent="0.25">
      <c r="F49" s="37" t="s">
        <v>21</v>
      </c>
      <c r="G49" s="62">
        <v>100000</v>
      </c>
      <c r="H49" s="65">
        <v>100000</v>
      </c>
      <c r="I49" s="64"/>
    </row>
    <row r="50" spans="6:9" x14ac:dyDescent="0.25">
      <c r="F50" s="37"/>
      <c r="G50" s="62"/>
      <c r="H50" s="65"/>
      <c r="I50" s="33"/>
    </row>
    <row r="51" spans="6:9" ht="15.75" x14ac:dyDescent="0.3">
      <c r="F51" s="58" t="s">
        <v>49</v>
      </c>
      <c r="G51" s="11">
        <f>G46+G11+G30</f>
        <v>3446800</v>
      </c>
      <c r="H51" s="11">
        <f>H46+H11+H30</f>
        <v>3460300</v>
      </c>
      <c r="I51" s="9"/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Holenková</dc:creator>
  <cp:lastModifiedBy>Irena Holenková</cp:lastModifiedBy>
  <dcterms:created xsi:type="dcterms:W3CDTF">2026-05-05T12:23:56Z</dcterms:created>
  <dcterms:modified xsi:type="dcterms:W3CDTF">2026-06-16T07:56:03Z</dcterms:modified>
</cp:coreProperties>
</file>